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-150" windowWidth="20550" windowHeight="12255" tabRatio="914"/>
  </bookViews>
  <sheets>
    <sheet name="17.6" sheetId="22" r:id="rId1"/>
  </sheets>
  <externalReferences>
    <externalReference r:id="rId2"/>
    <externalReference r:id="rId3"/>
    <externalReference r:id="rId4"/>
  </externalReferences>
  <definedNames>
    <definedName name="bec">#REF!</definedName>
    <definedName name="ctry">'[1]CTRY monthly'!$B$100:$N$115</definedName>
    <definedName name="moomina">#REF!</definedName>
    <definedName name="_xlnm.Print_Area" localSheetId="0">'17.6'!$A$1:$R$110</definedName>
    <definedName name="Print_Area_MI">#REF!</definedName>
    <definedName name="total">'[2]4'!#REF!</definedName>
  </definedNames>
  <calcPr calcId="144525"/>
</workbook>
</file>

<file path=xl/calcChain.xml><?xml version="1.0" encoding="utf-8"?>
<calcChain xmlns="http://schemas.openxmlformats.org/spreadsheetml/2006/main">
  <c r="AB80" i="22" l="1"/>
  <c r="AB81" i="22"/>
  <c r="AB82" i="22"/>
  <c r="AB83" i="22"/>
  <c r="AB84" i="22"/>
  <c r="AB85" i="22"/>
  <c r="AB86" i="22"/>
  <c r="AB87" i="22"/>
  <c r="AB88" i="22"/>
  <c r="AB89" i="22"/>
  <c r="AB90" i="22"/>
  <c r="AB91" i="22"/>
  <c r="AB92" i="22"/>
  <c r="AB93" i="22"/>
  <c r="AB94" i="22"/>
  <c r="AB95" i="22"/>
  <c r="AB79" i="22"/>
  <c r="B68" i="22" l="1"/>
  <c r="C68" i="22"/>
  <c r="D68" i="22"/>
  <c r="E68" i="22"/>
  <c r="F68" i="22"/>
  <c r="G68" i="22"/>
  <c r="H68" i="22"/>
  <c r="I68" i="22"/>
  <c r="J68" i="22"/>
  <c r="K68" i="22"/>
  <c r="L68" i="22"/>
  <c r="M68" i="22"/>
  <c r="B69" i="22"/>
  <c r="C69" i="22"/>
  <c r="D69" i="22"/>
  <c r="E69" i="22"/>
  <c r="F69" i="22"/>
  <c r="G69" i="22"/>
  <c r="H69" i="22"/>
  <c r="I69" i="22"/>
  <c r="J69" i="22"/>
  <c r="K69" i="22"/>
  <c r="L69" i="22"/>
  <c r="M69" i="22"/>
  <c r="B53" i="22"/>
  <c r="C53" i="22"/>
  <c r="D53" i="22"/>
  <c r="E53" i="22"/>
  <c r="F53" i="22"/>
  <c r="G53" i="22"/>
  <c r="H53" i="22"/>
  <c r="I53" i="22"/>
  <c r="J53" i="22"/>
  <c r="K53" i="22"/>
  <c r="L53" i="22"/>
  <c r="M53" i="22"/>
  <c r="B54" i="22"/>
  <c r="C54" i="22"/>
  <c r="D54" i="22"/>
  <c r="E54" i="22"/>
  <c r="F54" i="22"/>
  <c r="G54" i="22"/>
  <c r="H54" i="22"/>
  <c r="I54" i="22"/>
  <c r="J54" i="22"/>
  <c r="K54" i="22"/>
  <c r="L54" i="22"/>
  <c r="M54" i="22"/>
  <c r="B55" i="22"/>
  <c r="C55" i="22"/>
  <c r="D55" i="22"/>
  <c r="E55" i="22"/>
  <c r="F55" i="22"/>
  <c r="G55" i="22"/>
  <c r="H55" i="22"/>
  <c r="I55" i="22"/>
  <c r="J55" i="22"/>
  <c r="K55" i="22"/>
  <c r="M55" i="22"/>
  <c r="B56" i="22"/>
  <c r="C56" i="22"/>
  <c r="D56" i="22"/>
  <c r="E56" i="22"/>
  <c r="G56" i="22"/>
  <c r="I56" i="22"/>
  <c r="J56" i="22"/>
  <c r="K56" i="22"/>
  <c r="L56" i="22"/>
  <c r="M56" i="22"/>
  <c r="B57" i="22"/>
  <c r="C57" i="22"/>
  <c r="E57" i="22"/>
  <c r="F57" i="22"/>
  <c r="G57" i="22"/>
  <c r="H57" i="22"/>
  <c r="I57" i="22"/>
  <c r="J57" i="22"/>
  <c r="K57" i="22"/>
  <c r="M57" i="22"/>
  <c r="B58" i="22"/>
  <c r="C58" i="22"/>
  <c r="D58" i="22"/>
  <c r="E58" i="22"/>
  <c r="G58" i="22"/>
  <c r="I58" i="22"/>
  <c r="J58" i="22"/>
  <c r="K58" i="22"/>
  <c r="L58" i="22"/>
  <c r="M58" i="22"/>
  <c r="B59" i="22"/>
  <c r="C59" i="22"/>
  <c r="D59" i="22"/>
  <c r="F59" i="22"/>
  <c r="G59" i="22"/>
  <c r="H59" i="22"/>
  <c r="I59" i="22"/>
  <c r="J59" i="22"/>
  <c r="K59" i="22"/>
  <c r="L59" i="22"/>
  <c r="M59" i="22"/>
  <c r="B60" i="22"/>
  <c r="C60" i="22"/>
  <c r="D60" i="22"/>
  <c r="E60" i="22"/>
  <c r="G60" i="22"/>
  <c r="H60" i="22"/>
  <c r="I60" i="22"/>
  <c r="J60" i="22"/>
  <c r="K60" i="22"/>
  <c r="L60" i="22"/>
  <c r="M60" i="22"/>
  <c r="B61" i="22"/>
  <c r="C61" i="22"/>
  <c r="D61" i="22"/>
  <c r="E61" i="22"/>
  <c r="F61" i="22"/>
  <c r="G61" i="22"/>
  <c r="H61" i="22"/>
  <c r="I61" i="22"/>
  <c r="J61" i="22"/>
  <c r="K61" i="22"/>
  <c r="L61" i="22"/>
  <c r="M61" i="22"/>
  <c r="B62" i="22"/>
  <c r="C62" i="22"/>
  <c r="D62" i="22"/>
  <c r="E62" i="22"/>
  <c r="G62" i="22"/>
  <c r="H62" i="22"/>
  <c r="I62" i="22"/>
  <c r="J62" i="22"/>
  <c r="K62" i="22"/>
  <c r="L62" i="22"/>
  <c r="M62" i="22"/>
  <c r="B63" i="22"/>
  <c r="C63" i="22"/>
  <c r="D63" i="22"/>
  <c r="E63" i="22"/>
  <c r="F63" i="22"/>
  <c r="G63" i="22"/>
  <c r="H63" i="22"/>
  <c r="I63" i="22"/>
  <c r="J63" i="22"/>
  <c r="K63" i="22"/>
  <c r="M63" i="22"/>
  <c r="B64" i="22"/>
  <c r="C64" i="22"/>
  <c r="E64" i="22"/>
  <c r="G64" i="22"/>
  <c r="I64" i="22"/>
  <c r="J64" i="22"/>
  <c r="K64" i="22"/>
  <c r="M64" i="22"/>
  <c r="B65" i="22"/>
  <c r="C65" i="22"/>
  <c r="E65" i="22"/>
  <c r="F65" i="22"/>
  <c r="G65" i="22"/>
  <c r="I65" i="22"/>
  <c r="J65" i="22"/>
  <c r="K65" i="22"/>
  <c r="M65" i="22"/>
  <c r="B66" i="22"/>
  <c r="C66" i="22"/>
  <c r="E66" i="22"/>
  <c r="F66" i="22"/>
  <c r="G66" i="22"/>
  <c r="H66" i="22"/>
  <c r="I66" i="22"/>
  <c r="J66" i="22"/>
  <c r="K66" i="22"/>
  <c r="M66" i="22"/>
  <c r="B67" i="22"/>
  <c r="C67" i="22"/>
  <c r="D67" i="22"/>
  <c r="F67" i="22"/>
  <c r="G67" i="22"/>
  <c r="I67" i="22"/>
  <c r="J67" i="22"/>
  <c r="K67" i="22"/>
  <c r="L67" i="22"/>
  <c r="M67" i="22"/>
  <c r="M46" i="22"/>
  <c r="M47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B46" i="22"/>
  <c r="C46" i="22"/>
  <c r="D46" i="22"/>
  <c r="F46" i="22"/>
  <c r="G46" i="22"/>
  <c r="H46" i="22"/>
  <c r="I46" i="22"/>
  <c r="J46" i="22"/>
  <c r="K46" i="22"/>
  <c r="L46" i="22"/>
  <c r="B47" i="22"/>
  <c r="C47" i="22"/>
  <c r="D47" i="22"/>
  <c r="E47" i="22"/>
  <c r="F47" i="22"/>
  <c r="G47" i="22"/>
  <c r="H47" i="22"/>
  <c r="I47" i="22"/>
  <c r="K47" i="22"/>
  <c r="B31" i="22"/>
  <c r="C31" i="22"/>
  <c r="D31" i="22"/>
  <c r="E31" i="22"/>
  <c r="F31" i="22"/>
  <c r="H31" i="22"/>
  <c r="I31" i="22"/>
  <c r="J31" i="22"/>
  <c r="K31" i="22"/>
  <c r="L31" i="22"/>
  <c r="B32" i="22"/>
  <c r="C32" i="22"/>
  <c r="E32" i="22"/>
  <c r="F32" i="22"/>
  <c r="G32" i="22"/>
  <c r="H32" i="22"/>
  <c r="I32" i="22"/>
  <c r="J32" i="22"/>
  <c r="K32" i="22"/>
  <c r="L32" i="22"/>
  <c r="B33" i="22"/>
  <c r="C33" i="22"/>
  <c r="D33" i="22"/>
  <c r="E33" i="22"/>
  <c r="F33" i="22"/>
  <c r="G33" i="22"/>
  <c r="H33" i="22"/>
  <c r="I33" i="22"/>
  <c r="J33" i="22"/>
  <c r="K33" i="22"/>
  <c r="L33" i="22"/>
  <c r="B34" i="22"/>
  <c r="C34" i="22"/>
  <c r="E34" i="22"/>
  <c r="F34" i="22"/>
  <c r="G34" i="22"/>
  <c r="H34" i="22"/>
  <c r="I34" i="22"/>
  <c r="J34" i="22"/>
  <c r="K34" i="22"/>
  <c r="L34" i="22"/>
  <c r="B35" i="22"/>
  <c r="C35" i="22"/>
  <c r="D35" i="22"/>
  <c r="E35" i="22"/>
  <c r="F35" i="22"/>
  <c r="G35" i="22"/>
  <c r="H35" i="22"/>
  <c r="I35" i="22"/>
  <c r="J35" i="22"/>
  <c r="K35" i="22"/>
  <c r="L35" i="22"/>
  <c r="B36" i="22"/>
  <c r="C36" i="22"/>
  <c r="D36" i="22"/>
  <c r="E36" i="22"/>
  <c r="F36" i="22"/>
  <c r="G36" i="22"/>
  <c r="I36" i="22"/>
  <c r="J36" i="22"/>
  <c r="K36" i="22"/>
  <c r="L36" i="22"/>
  <c r="B37" i="22"/>
  <c r="C37" i="22"/>
  <c r="D37" i="22"/>
  <c r="F37" i="22"/>
  <c r="G37" i="22"/>
  <c r="H37" i="22"/>
  <c r="I37" i="22"/>
  <c r="J37" i="22"/>
  <c r="K37" i="22"/>
  <c r="L37" i="22"/>
  <c r="B38" i="22"/>
  <c r="C38" i="22"/>
  <c r="D38" i="22"/>
  <c r="E38" i="22"/>
  <c r="F38" i="22"/>
  <c r="G38" i="22"/>
  <c r="I38" i="22"/>
  <c r="K38" i="22"/>
  <c r="B39" i="22"/>
  <c r="C39" i="22"/>
  <c r="D39" i="22"/>
  <c r="E39" i="22"/>
  <c r="F39" i="22"/>
  <c r="H39" i="22"/>
  <c r="I39" i="22"/>
  <c r="J39" i="22"/>
  <c r="K39" i="22"/>
  <c r="L39" i="22"/>
  <c r="B40" i="22"/>
  <c r="C40" i="22"/>
  <c r="E40" i="22"/>
  <c r="F40" i="22"/>
  <c r="G40" i="22"/>
  <c r="H40" i="22"/>
  <c r="I40" i="22"/>
  <c r="K40" i="22"/>
  <c r="L40" i="22"/>
  <c r="B41" i="22"/>
  <c r="C41" i="22"/>
  <c r="D41" i="22"/>
  <c r="E41" i="22"/>
  <c r="F41" i="22"/>
  <c r="G41" i="22"/>
  <c r="H41" i="22"/>
  <c r="J41" i="22"/>
  <c r="K41" i="22"/>
  <c r="L41" i="22"/>
  <c r="B42" i="22"/>
  <c r="C42" i="22"/>
  <c r="D42" i="22"/>
  <c r="E42" i="22"/>
  <c r="F42" i="22"/>
  <c r="G42" i="22"/>
  <c r="H42" i="22"/>
  <c r="I42" i="22"/>
  <c r="J42" i="22"/>
  <c r="K42" i="22"/>
  <c r="L42" i="22"/>
  <c r="B43" i="22"/>
  <c r="D43" i="22"/>
  <c r="E43" i="22"/>
  <c r="F43" i="22"/>
  <c r="G43" i="22"/>
  <c r="H43" i="22"/>
  <c r="I43" i="22"/>
  <c r="J43" i="22"/>
  <c r="L43" i="22"/>
  <c r="B44" i="22"/>
  <c r="C44" i="22"/>
  <c r="D44" i="22"/>
  <c r="E44" i="22"/>
  <c r="F44" i="22"/>
  <c r="G44" i="22"/>
  <c r="I44" i="22"/>
  <c r="J44" i="22"/>
  <c r="K44" i="22"/>
  <c r="L44" i="22"/>
  <c r="B45" i="22"/>
  <c r="C45" i="22"/>
  <c r="D45" i="22"/>
  <c r="F45" i="22"/>
  <c r="G45" i="22"/>
  <c r="H45" i="22"/>
  <c r="I45" i="22"/>
  <c r="J45" i="22"/>
  <c r="K45" i="22"/>
  <c r="L45" i="22"/>
  <c r="M24" i="22"/>
  <c r="M25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L24" i="22"/>
  <c r="L25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K24" i="22"/>
  <c r="K25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J24" i="22"/>
  <c r="J25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I24" i="22"/>
  <c r="I25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H24" i="22"/>
  <c r="H25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G24" i="22"/>
  <c r="G25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F24" i="22"/>
  <c r="F25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E24" i="22"/>
  <c r="E25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D24" i="22"/>
  <c r="D25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C24" i="22"/>
  <c r="C25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B24" i="22"/>
  <c r="B25" i="22"/>
  <c r="B9" i="22"/>
  <c r="N9" i="22" s="1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L38" i="22" l="1"/>
  <c r="L47" i="22"/>
  <c r="E45" i="22"/>
  <c r="H44" i="22"/>
  <c r="K43" i="22"/>
  <c r="C43" i="22"/>
  <c r="I41" i="22"/>
  <c r="D40" i="22"/>
  <c r="G39" i="22"/>
  <c r="J38" i="22"/>
  <c r="E37" i="22"/>
  <c r="H36" i="22"/>
  <c r="D32" i="22"/>
  <c r="G31" i="22"/>
  <c r="J47" i="22"/>
  <c r="E46" i="22"/>
  <c r="J40" i="22"/>
  <c r="H38" i="22"/>
  <c r="D34" i="22"/>
  <c r="N61" i="22"/>
  <c r="L65" i="22"/>
  <c r="D65" i="22"/>
  <c r="H64" i="22"/>
  <c r="L63" i="22"/>
  <c r="N63" i="22" s="1"/>
  <c r="H58" i="22"/>
  <c r="L57" i="22"/>
  <c r="D57" i="22"/>
  <c r="H56" i="22"/>
  <c r="L55" i="22"/>
  <c r="N55" i="22"/>
  <c r="F64" i="22"/>
  <c r="F62" i="22"/>
  <c r="N62" i="22" s="1"/>
  <c r="F60" i="22"/>
  <c r="N60" i="22" s="1"/>
  <c r="F58" i="22"/>
  <c r="N57" i="22"/>
  <c r="F56" i="22"/>
  <c r="N53" i="22"/>
  <c r="H67" i="22"/>
  <c r="L66" i="22"/>
  <c r="D66" i="22"/>
  <c r="H65" i="22"/>
  <c r="L64" i="22"/>
  <c r="D64" i="22"/>
  <c r="N58" i="22"/>
  <c r="N54" i="22"/>
  <c r="N69" i="22"/>
  <c r="E67" i="22"/>
  <c r="E59" i="22"/>
  <c r="N59" i="22" s="1"/>
  <c r="N68" i="22"/>
  <c r="N65" i="22" l="1"/>
  <c r="N56" i="22"/>
  <c r="N66" i="22"/>
  <c r="N64" i="22"/>
  <c r="N67" i="22"/>
  <c r="N39" i="22" l="1"/>
  <c r="N47" i="22"/>
  <c r="N46" i="22"/>
  <c r="N45" i="22"/>
  <c r="N44" i="22"/>
  <c r="N43" i="22"/>
  <c r="N42" i="22"/>
  <c r="N41" i="22"/>
  <c r="N40" i="22"/>
  <c r="N38" i="22"/>
  <c r="N37" i="22"/>
  <c r="N36" i="22"/>
  <c r="N35" i="22"/>
  <c r="N34" i="22"/>
  <c r="N33" i="22"/>
  <c r="N32" i="22"/>
  <c r="N31" i="22"/>
  <c r="N12" i="22"/>
  <c r="N20" i="22"/>
  <c r="N25" i="22"/>
  <c r="N24" i="22"/>
  <c r="N11" i="22"/>
  <c r="N13" i="22"/>
  <c r="N14" i="22"/>
  <c r="N15" i="22"/>
  <c r="N16" i="22"/>
  <c r="N17" i="22"/>
  <c r="N18" i="22"/>
  <c r="N19" i="22"/>
  <c r="N21" i="22"/>
  <c r="N22" i="22"/>
  <c r="N23" i="22"/>
  <c r="N10" i="22"/>
</calcChain>
</file>

<file path=xl/sharedStrings.xml><?xml version="1.0" encoding="utf-8"?>
<sst xmlns="http://schemas.openxmlformats.org/spreadsheetml/2006/main" count="305" uniqueCount="84">
  <si>
    <t>cCrWm</t>
  </si>
  <si>
    <t>cnUj</t>
  </si>
  <si>
    <t>Mar</t>
  </si>
  <si>
    <t>Jun</t>
  </si>
  <si>
    <t>Sep</t>
  </si>
  <si>
    <t>Dec</t>
  </si>
  <si>
    <t>Major Groups</t>
  </si>
  <si>
    <t>Fish Index</t>
  </si>
  <si>
    <t>uDnwgcnim eguhwm</t>
  </si>
  <si>
    <t>Clothing and footwear</t>
  </si>
  <si>
    <t>Education</t>
  </si>
  <si>
    <t>cmIluAwt</t>
  </si>
  <si>
    <t>wlcmuj</t>
  </si>
  <si>
    <t>clIrcpEa</t>
  </si>
  <si>
    <t>Em</t>
  </si>
  <si>
    <t>iawluj</t>
  </si>
  <si>
    <t>cjErwvea</t>
  </si>
  <si>
    <t>cawtiawbuDnwgiawm egukwtctwvWb</t>
  </si>
  <si>
    <t>Jan</t>
  </si>
  <si>
    <t>Feb</t>
  </si>
  <si>
    <t>Apr</t>
  </si>
  <si>
    <t>May</t>
  </si>
  <si>
    <t>Jul</t>
  </si>
  <si>
    <t>Aug</t>
  </si>
  <si>
    <t>Oct</t>
  </si>
  <si>
    <t>Nov</t>
  </si>
  <si>
    <t>Jan - Dec</t>
  </si>
  <si>
    <t>cawtctwvWb egutwfcnud</t>
  </si>
  <si>
    <t>cnWviawf iaWTUb idwa unuawncnwa</t>
  </si>
  <si>
    <t>cawtctwvWb egulet idwa csEg ,uTcnwrwk ,cnef ,ilukegEg</t>
  </si>
  <si>
    <t>Health</t>
  </si>
  <si>
    <t>ctwmcdiK IHcaiB</t>
  </si>
  <si>
    <t xml:space="preserve">Transport </t>
  </si>
  <si>
    <t xml:space="preserve"> urutwfurutwd</t>
  </si>
  <si>
    <t>Communication</t>
  </si>
  <si>
    <t>ctwmudiK ItWlwBWvum</t>
  </si>
  <si>
    <t>Recreation and culture</t>
  </si>
  <si>
    <t>cawtcawtcnwk IfWqws iaWrwviLuk</t>
  </si>
  <si>
    <t>Hotels, cafés and restaurants</t>
  </si>
  <si>
    <t xml:space="preserve">  cTcnwrOTcser idwa Efek ,WToh</t>
  </si>
  <si>
    <t>Miscellaneous goods and services</t>
  </si>
  <si>
    <t>cSwa ejcaWr</t>
  </si>
  <si>
    <t>Male'</t>
  </si>
  <si>
    <t>cSwa elWm</t>
  </si>
  <si>
    <t>Atolls</t>
  </si>
  <si>
    <t xml:space="preserve">Furnishing,  household equipment &amp; routine maintenance </t>
  </si>
  <si>
    <t xml:space="preserve">Tobacco </t>
  </si>
  <si>
    <t>cnurukctWmWrwm  iaWCcaekwt  ELugcneg Wfih ,cnixem,rwCInrwf</t>
  </si>
  <si>
    <t xml:space="preserve"> Wnwmihuncswm uDnwgcnim wlcmuj</t>
  </si>
  <si>
    <t>Food and beverages including fish</t>
  </si>
  <si>
    <t>Food and beverages excluding fish</t>
  </si>
  <si>
    <t xml:space="preserve"> cniaubIrWycawt iaWaWnWk</t>
  </si>
  <si>
    <t>(Wnwmihuncswm) cniaubIrWycawt iaWaWnWk</t>
  </si>
  <si>
    <t>cTcswgOa</t>
  </si>
  <si>
    <t>Irwaurcbef</t>
  </si>
  <si>
    <t>Irwaunej</t>
  </si>
  <si>
    <t>(Index - base: June 2012=100)</t>
  </si>
  <si>
    <t>(cnegiawlwbcSwa 100 IkwDnwgcnim eg 2012 cnUj)</t>
  </si>
  <si>
    <t>Housing, water, electricity, gas and other fuel</t>
  </si>
  <si>
    <t xml:space="preserve">  Actual rentals for housing</t>
  </si>
  <si>
    <t>All groups CPI (Total)</t>
  </si>
  <si>
    <t>Total excluding fish</t>
  </si>
  <si>
    <t>ilukegEg</t>
  </si>
  <si>
    <t>ctwmcdiK iaWlwdum cnehinehea</t>
  </si>
  <si>
    <t xml:space="preserve">     ilukegEg</t>
  </si>
  <si>
    <t>Republic</t>
  </si>
  <si>
    <t>Jan '11</t>
  </si>
  <si>
    <t>Jan '10</t>
  </si>
  <si>
    <t xml:space="preserve"> cSwkwtuLotwa</t>
  </si>
  <si>
    <t xml:space="preserve">Source:  National  Bureau of Statistics   </t>
  </si>
  <si>
    <t>މަޢުލޫމާތު ދެއްވި ފަރާތް: ނޭޝަނަލް ބިއުރޯ އޮފް ސްޓެޓިސްޓިކްސް</t>
  </si>
  <si>
    <t>Jan '12</t>
  </si>
  <si>
    <t>Jan '13</t>
  </si>
  <si>
    <t>Jan '14</t>
  </si>
  <si>
    <t>Jan '15</t>
  </si>
  <si>
    <t xml:space="preserve"> 2016 ،iawa.Ip.Is eguhwmcswm</t>
  </si>
  <si>
    <t>Monthly CPI , 2016</t>
  </si>
  <si>
    <t>2016 ,uDnwgcnim egugwa egurWzWb eguhwmcswmikea : 17.6 ulwvWt</t>
  </si>
  <si>
    <t>Table  17.6 : CONSUMER PRICE INDEX, FOR MALE' AND ATOLLS BY MONTH,  2016</t>
  </si>
  <si>
    <t>urwbcmeTcpes</t>
  </si>
  <si>
    <t>urwbOTckoa</t>
  </si>
  <si>
    <t>urwbcmevon</t>
  </si>
  <si>
    <t>urwbcmesiD</t>
  </si>
  <si>
    <t>Jan '16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</si>
</sst>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-* #,##0.00\ _ރ_._-;_-* #,##0.00\ _ރ_.\-;_-* &quot;-&quot;??\ _ރ_._-;_-@_-"/>
    <numFmt numFmtId="166" formatCode="0.0"/>
    <numFmt numFmtId="167" formatCode="General_)"/>
    <numFmt numFmtId="169" formatCode="0.00_)"/>
    <numFmt numFmtId="170" formatCode="_(* #,##0.0_);_(* \(#,##0.0\);_(* &quot;-&quot;??_);_(@_)"/>
    <numFmt numFmtId="171" formatCode="[$-409]mmm\-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9"/>
      <name val="Arial"/>
      <family val="2"/>
    </font>
    <font>
      <b/>
      <sz val="9"/>
      <name val="A_Randhoo"/>
    </font>
    <font>
      <b/>
      <sz val="9"/>
      <name val="Arial"/>
      <family val="2"/>
    </font>
    <font>
      <sz val="9"/>
      <name val="A_Randhoo"/>
    </font>
    <font>
      <sz val="10"/>
      <name val="Arial"/>
      <family val="2"/>
    </font>
    <font>
      <b/>
      <i/>
      <sz val="16"/>
      <name val="Helv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Faruma"/>
    </font>
    <font>
      <b/>
      <sz val="12"/>
      <color theme="1"/>
      <name val="A_Randhoo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">
    <xf numFmtId="0" fontId="0" fillId="0" borderId="0"/>
    <xf numFmtId="0" fontId="2" fillId="0" borderId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0" fillId="0" borderId="0"/>
    <xf numFmtId="0" fontId="2" fillId="0" borderId="0"/>
    <xf numFmtId="0" fontId="2" fillId="0" borderId="0"/>
    <xf numFmtId="167" fontId="3" fillId="0" borderId="0"/>
    <xf numFmtId="0" fontId="2" fillId="0" borderId="0"/>
    <xf numFmtId="167" fontId="3" fillId="0" borderId="0"/>
    <xf numFmtId="167" fontId="3" fillId="0" borderId="0"/>
    <xf numFmtId="9" fontId="9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</cellStyleXfs>
  <cellXfs count="118">
    <xf numFmtId="0" fontId="0" fillId="0" borderId="0" xfId="0"/>
    <xf numFmtId="167" fontId="6" fillId="2" borderId="0" xfId="9" applyFont="1" applyFill="1" applyBorder="1" applyAlignment="1">
      <alignment horizontal="right" vertical="center" wrapText="1"/>
    </xf>
    <xf numFmtId="167" fontId="8" fillId="2" borderId="0" xfId="9" applyFont="1" applyFill="1" applyAlignment="1">
      <alignment horizontal="right" vertical="center"/>
    </xf>
    <xf numFmtId="0" fontId="9" fillId="2" borderId="0" xfId="5" applyFont="1" applyFill="1"/>
    <xf numFmtId="2" fontId="0" fillId="2" borderId="0" xfId="0" applyNumberFormat="1" applyFill="1"/>
    <xf numFmtId="167" fontId="6" fillId="2" borderId="3" xfId="9" applyFont="1" applyFill="1" applyBorder="1" applyAlignment="1">
      <alignment horizontal="right" vertical="center"/>
    </xf>
    <xf numFmtId="167" fontId="14" fillId="2" borderId="0" xfId="7" applyFont="1" applyFill="1" applyAlignment="1">
      <alignment vertical="center" wrapText="1"/>
    </xf>
    <xf numFmtId="167" fontId="14" fillId="2" borderId="0" xfId="7" applyFont="1" applyFill="1" applyAlignment="1">
      <alignment vertical="center"/>
    </xf>
    <xf numFmtId="0" fontId="14" fillId="2" borderId="0" xfId="6" applyFont="1" applyFill="1" applyAlignment="1">
      <alignment vertical="center"/>
    </xf>
    <xf numFmtId="167" fontId="14" fillId="2" borderId="0" xfId="7" applyFont="1" applyFill="1" applyBorder="1" applyAlignment="1">
      <alignment vertical="center" wrapText="1"/>
    </xf>
    <xf numFmtId="167" fontId="8" fillId="2" borderId="0" xfId="10" applyFont="1" applyFill="1" applyAlignment="1">
      <alignment horizontal="right" vertical="center"/>
    </xf>
    <xf numFmtId="167" fontId="15" fillId="2" borderId="0" xfId="7" applyFont="1" applyFill="1" applyBorder="1" applyAlignment="1">
      <alignment vertical="center"/>
    </xf>
    <xf numFmtId="167" fontId="6" fillId="2" borderId="0" xfId="9" applyFont="1" applyFill="1" applyBorder="1" applyAlignment="1">
      <alignment horizontal="right" vertical="center"/>
    </xf>
    <xf numFmtId="167" fontId="15" fillId="2" borderId="2" xfId="7" applyFont="1" applyFill="1" applyBorder="1" applyAlignment="1">
      <alignment vertical="center"/>
    </xf>
    <xf numFmtId="167" fontId="6" fillId="2" borderId="2" xfId="10" applyFont="1" applyFill="1" applyBorder="1" applyAlignment="1">
      <alignment horizontal="right" vertical="center"/>
    </xf>
    <xf numFmtId="167" fontId="11" fillId="2" borderId="0" xfId="9" applyFont="1" applyFill="1" applyAlignment="1" applyProtection="1">
      <alignment vertical="center"/>
    </xf>
    <xf numFmtId="167" fontId="6" fillId="2" borderId="3" xfId="9" applyFont="1" applyFill="1" applyBorder="1" applyAlignment="1">
      <alignment horizontal="right" vertical="center" wrapText="1"/>
    </xf>
    <xf numFmtId="167" fontId="6" fillId="2" borderId="4" xfId="9" applyFont="1" applyFill="1" applyBorder="1" applyAlignment="1">
      <alignment horizontal="right" vertical="center" wrapText="1"/>
    </xf>
    <xf numFmtId="0" fontId="11" fillId="2" borderId="2" xfId="5" applyFont="1" applyFill="1" applyBorder="1" applyAlignment="1">
      <alignment horizontal="left"/>
    </xf>
    <xf numFmtId="167" fontId="8" fillId="2" borderId="0" xfId="9" applyFont="1" applyFill="1" applyAlignment="1">
      <alignment horizontal="center" vertical="center"/>
    </xf>
    <xf numFmtId="167" fontId="6" fillId="2" borderId="0" xfId="10" applyFont="1" applyFill="1" applyBorder="1" applyAlignment="1">
      <alignment horizontal="right" vertical="center"/>
    </xf>
    <xf numFmtId="167" fontId="6" fillId="2" borderId="1" xfId="9" applyFont="1" applyFill="1" applyBorder="1" applyAlignment="1">
      <alignment horizontal="right" vertical="center"/>
    </xf>
    <xf numFmtId="3" fontId="7" fillId="2" borderId="0" xfId="8" applyNumberFormat="1" applyFont="1" applyFill="1" applyBorder="1" applyAlignment="1" applyProtection="1">
      <alignment horizontal="center" vertical="center"/>
    </xf>
    <xf numFmtId="0" fontId="5" fillId="2" borderId="1" xfId="5" applyFont="1" applyFill="1" applyBorder="1"/>
    <xf numFmtId="0" fontId="7" fillId="2" borderId="0" xfId="5" applyFont="1" applyFill="1" applyBorder="1"/>
    <xf numFmtId="0" fontId="5" fillId="2" borderId="0" xfId="5" applyFont="1" applyFill="1"/>
    <xf numFmtId="0" fontId="9" fillId="2" borderId="0" xfId="5" applyFont="1" applyFill="1" applyBorder="1"/>
    <xf numFmtId="167" fontId="12" fillId="2" borderId="0" xfId="7" applyFont="1" applyFill="1" applyAlignment="1">
      <alignment vertical="center" wrapText="1"/>
    </xf>
    <xf numFmtId="166" fontId="9" fillId="2" borderId="0" xfId="5" applyNumberFormat="1" applyFont="1" applyFill="1"/>
    <xf numFmtId="0" fontId="12" fillId="2" borderId="0" xfId="5" applyFont="1" applyFill="1" applyBorder="1"/>
    <xf numFmtId="0" fontId="2" fillId="2" borderId="0" xfId="5" applyFont="1" applyFill="1"/>
    <xf numFmtId="0" fontId="5" fillId="2" borderId="0" xfId="5" applyFont="1" applyFill="1" applyBorder="1"/>
    <xf numFmtId="167" fontId="6" fillId="2" borderId="0" xfId="9" applyFont="1" applyFill="1" applyAlignment="1">
      <alignment vertical="center"/>
    </xf>
    <xf numFmtId="167" fontId="5" fillId="2" borderId="0" xfId="9" applyFont="1" applyFill="1" applyAlignment="1">
      <alignment vertical="center"/>
    </xf>
    <xf numFmtId="167" fontId="11" fillId="2" borderId="0" xfId="9" applyFont="1" applyFill="1" applyAlignment="1">
      <alignment vertical="center"/>
    </xf>
    <xf numFmtId="167" fontId="6" fillId="2" borderId="0" xfId="9" applyFont="1" applyFill="1" applyAlignment="1">
      <alignment vertical="center" wrapText="1"/>
    </xf>
    <xf numFmtId="167" fontId="5" fillId="2" borderId="0" xfId="9" applyFont="1" applyFill="1" applyBorder="1" applyAlignment="1">
      <alignment vertical="center"/>
    </xf>
    <xf numFmtId="167" fontId="11" fillId="2" borderId="0" xfId="9" applyFont="1" applyFill="1" applyBorder="1" applyAlignment="1" applyProtection="1">
      <alignment vertical="center"/>
    </xf>
    <xf numFmtId="167" fontId="11" fillId="2" borderId="0" xfId="9" applyFont="1" applyFill="1" applyBorder="1" applyAlignment="1">
      <alignment vertical="center"/>
    </xf>
    <xf numFmtId="3" fontId="12" fillId="2" borderId="2" xfId="8" applyNumberFormat="1" applyFont="1" applyFill="1" applyBorder="1" applyAlignment="1" applyProtection="1">
      <alignment horizontal="left" vertical="center"/>
    </xf>
    <xf numFmtId="3" fontId="7" fillId="2" borderId="2" xfId="8" applyNumberFormat="1" applyFont="1" applyFill="1" applyBorder="1" applyAlignment="1" applyProtection="1">
      <alignment horizontal="center" vertical="center"/>
    </xf>
    <xf numFmtId="3" fontId="7" fillId="2" borderId="2" xfId="8" applyNumberFormat="1" applyFont="1" applyFill="1" applyBorder="1" applyAlignment="1" applyProtection="1">
      <alignment horizontal="right" vertical="center"/>
    </xf>
    <xf numFmtId="0" fontId="9" fillId="2" borderId="2" xfId="5" applyFont="1" applyFill="1" applyBorder="1"/>
    <xf numFmtId="0" fontId="5" fillId="2" borderId="2" xfId="5" applyFont="1" applyFill="1" applyBorder="1"/>
    <xf numFmtId="3" fontId="8" fillId="2" borderId="2" xfId="8" applyNumberFormat="1" applyFont="1" applyFill="1" applyBorder="1" applyAlignment="1" applyProtection="1">
      <alignment horizontal="right" vertical="center"/>
    </xf>
    <xf numFmtId="0" fontId="11" fillId="2" borderId="1" xfId="5" applyFont="1" applyFill="1" applyBorder="1"/>
    <xf numFmtId="0" fontId="7" fillId="2" borderId="1" xfId="5" applyFont="1" applyFill="1" applyBorder="1"/>
    <xf numFmtId="0" fontId="7" fillId="2" borderId="1" xfId="5" applyFont="1" applyFill="1" applyBorder="1" applyAlignment="1">
      <alignment horizontal="right"/>
    </xf>
    <xf numFmtId="0" fontId="7" fillId="2" borderId="0" xfId="5" applyFont="1" applyFill="1"/>
    <xf numFmtId="0" fontId="7" fillId="2" borderId="3" xfId="5" applyFont="1" applyFill="1" applyBorder="1"/>
    <xf numFmtId="0" fontId="11" fillId="2" borderId="0" xfId="5" applyFont="1" applyFill="1" applyBorder="1" applyAlignment="1">
      <alignment horizontal="left"/>
    </xf>
    <xf numFmtId="167" fontId="6" fillId="2" borderId="0" xfId="9" applyFont="1" applyFill="1" applyBorder="1" applyAlignment="1">
      <alignment horizontal="right" wrapText="1"/>
    </xf>
    <xf numFmtId="164" fontId="6" fillId="2" borderId="0" xfId="9" applyNumberFormat="1" applyFont="1" applyFill="1" applyBorder="1" applyAlignment="1">
      <alignment horizontal="right"/>
    </xf>
    <xf numFmtId="0" fontId="5" fillId="2" borderId="0" xfId="5" applyFont="1" applyFill="1" applyAlignment="1"/>
    <xf numFmtId="167" fontId="6" fillId="2" borderId="0" xfId="9" applyFont="1" applyFill="1" applyBorder="1" applyAlignment="1">
      <alignment horizontal="right"/>
    </xf>
    <xf numFmtId="17" fontId="15" fillId="2" borderId="2" xfId="5" applyNumberFormat="1" applyFont="1" applyFill="1" applyBorder="1" applyAlignment="1">
      <alignment horizontal="right"/>
    </xf>
    <xf numFmtId="0" fontId="15" fillId="2" borderId="2" xfId="5" applyFont="1" applyFill="1" applyBorder="1" applyAlignment="1">
      <alignment horizontal="right"/>
    </xf>
    <xf numFmtId="167" fontId="15" fillId="2" borderId="2" xfId="9" applyFont="1" applyFill="1" applyBorder="1" applyAlignment="1">
      <alignment horizontal="right"/>
    </xf>
    <xf numFmtId="0" fontId="5" fillId="2" borderId="2" xfId="5" applyFont="1" applyFill="1" applyBorder="1" applyAlignment="1"/>
    <xf numFmtId="0" fontId="8" fillId="2" borderId="2" xfId="5" applyFont="1" applyFill="1" applyBorder="1" applyAlignment="1"/>
    <xf numFmtId="166" fontId="5" fillId="2" borderId="0" xfId="5" applyNumberFormat="1" applyFont="1" applyFill="1"/>
    <xf numFmtId="3" fontId="12" fillId="2" borderId="0" xfId="8" applyNumberFormat="1" applyFont="1" applyFill="1" applyBorder="1" applyAlignment="1" applyProtection="1">
      <alignment horizontal="left" vertical="center"/>
    </xf>
    <xf numFmtId="3" fontId="8" fillId="2" borderId="0" xfId="8" applyNumberFormat="1" applyFont="1" applyFill="1" applyBorder="1" applyAlignment="1" applyProtection="1">
      <alignment horizontal="right" vertical="center"/>
    </xf>
    <xf numFmtId="0" fontId="11" fillId="2" borderId="1" xfId="5" applyFont="1" applyFill="1" applyBorder="1" applyAlignment="1">
      <alignment horizontal="left"/>
    </xf>
    <xf numFmtId="0" fontId="12" fillId="2" borderId="2" xfId="5" applyFont="1" applyFill="1" applyBorder="1"/>
    <xf numFmtId="0" fontId="8" fillId="2" borderId="2" xfId="5" applyFont="1" applyFill="1" applyBorder="1"/>
    <xf numFmtId="170" fontId="14" fillId="2" borderId="0" xfId="0" applyNumberFormat="1" applyFont="1" applyFill="1" applyBorder="1" applyAlignment="1">
      <alignment horizontal="left"/>
    </xf>
    <xf numFmtId="164" fontId="5" fillId="2" borderId="0" xfId="5" applyNumberFormat="1" applyFont="1" applyFill="1"/>
    <xf numFmtId="170" fontId="15" fillId="2" borderId="0" xfId="3" applyNumberFormat="1" applyFont="1" applyFill="1" applyBorder="1" applyAlignment="1">
      <alignment horizontal="left"/>
    </xf>
    <xf numFmtId="0" fontId="12" fillId="2" borderId="0" xfId="5" applyFont="1" applyFill="1"/>
    <xf numFmtId="0" fontId="5" fillId="2" borderId="0" xfId="5" applyFont="1" applyFill="1" applyAlignment="1">
      <alignment horizontal="right"/>
    </xf>
    <xf numFmtId="0" fontId="8" fillId="2" borderId="0" xfId="5" applyFont="1" applyFill="1"/>
    <xf numFmtId="166" fontId="11" fillId="2" borderId="0" xfId="9" applyNumberFormat="1" applyFont="1" applyFill="1" applyBorder="1" applyAlignment="1">
      <alignment horizontal="right" vertical="center"/>
    </xf>
    <xf numFmtId="167" fontId="12" fillId="2" borderId="0" xfId="7" applyFont="1" applyFill="1" applyAlignment="1">
      <alignment wrapText="1"/>
    </xf>
    <xf numFmtId="167" fontId="12" fillId="2" borderId="0" xfId="7" applyFont="1" applyFill="1"/>
    <xf numFmtId="0" fontId="12" fillId="2" borderId="0" xfId="6" applyFont="1" applyFill="1"/>
    <xf numFmtId="167" fontId="12" fillId="2" borderId="0" xfId="7" applyFont="1" applyFill="1" applyBorder="1" applyAlignment="1">
      <alignment wrapText="1"/>
    </xf>
    <xf numFmtId="171" fontId="5" fillId="2" borderId="0" xfId="5" applyNumberFormat="1" applyFont="1" applyFill="1"/>
    <xf numFmtId="167" fontId="16" fillId="2" borderId="0" xfId="10" applyFont="1" applyFill="1" applyAlignment="1">
      <alignment horizontal="right" vertical="center"/>
    </xf>
    <xf numFmtId="2" fontId="5" fillId="2" borderId="0" xfId="5" applyNumberFormat="1" applyFont="1" applyFill="1"/>
    <xf numFmtId="2" fontId="9" fillId="2" borderId="0" xfId="5" applyNumberFormat="1" applyFont="1" applyFill="1"/>
    <xf numFmtId="170" fontId="5" fillId="2" borderId="0" xfId="5" applyNumberFormat="1" applyFont="1" applyFill="1"/>
    <xf numFmtId="167" fontId="13" fillId="2" borderId="0" xfId="10" applyFont="1" applyFill="1" applyBorder="1" applyAlignment="1" applyProtection="1">
      <alignment horizontal="left" vertical="center"/>
    </xf>
    <xf numFmtId="0" fontId="5" fillId="2" borderId="0" xfId="5" applyFont="1" applyFill="1" applyBorder="1" applyAlignment="1"/>
    <xf numFmtId="0" fontId="5" fillId="2" borderId="0" xfId="5" applyFont="1" applyFill="1" applyBorder="1" applyAlignment="1">
      <alignment horizontal="right"/>
    </xf>
    <xf numFmtId="0" fontId="8" fillId="2" borderId="0" xfId="5" applyFont="1" applyFill="1" applyBorder="1"/>
    <xf numFmtId="0" fontId="4" fillId="2" borderId="0" xfId="5" applyFont="1" applyFill="1"/>
    <xf numFmtId="0" fontId="7" fillId="2" borderId="2" xfId="5" applyFont="1" applyFill="1" applyBorder="1"/>
    <xf numFmtId="0" fontId="18" fillId="2" borderId="0" xfId="5" applyFont="1" applyFill="1"/>
    <xf numFmtId="170" fontId="14" fillId="2" borderId="0" xfId="0" applyNumberFormat="1" applyFont="1" applyFill="1" applyAlignment="1">
      <alignment horizontal="left"/>
    </xf>
    <xf numFmtId="170" fontId="15" fillId="2" borderId="0" xfId="0" applyNumberFormat="1" applyFont="1" applyFill="1" applyBorder="1" applyAlignment="1">
      <alignment horizontal="left"/>
    </xf>
    <xf numFmtId="170" fontId="15" fillId="2" borderId="0" xfId="0" applyNumberFormat="1" applyFont="1" applyFill="1" applyAlignment="1">
      <alignment horizontal="left"/>
    </xf>
    <xf numFmtId="170" fontId="15" fillId="2" borderId="2" xfId="0" applyNumberFormat="1" applyFont="1" applyFill="1" applyBorder="1" applyAlignment="1">
      <alignment horizontal="left"/>
    </xf>
    <xf numFmtId="0" fontId="12" fillId="2" borderId="0" xfId="5" applyFont="1" applyFill="1" applyBorder="1"/>
    <xf numFmtId="0" fontId="5" fillId="2" borderId="0" xfId="5" applyFont="1" applyFill="1" applyBorder="1"/>
    <xf numFmtId="167" fontId="13" fillId="2" borderId="0" xfId="10" applyFont="1" applyFill="1" applyBorder="1" applyAlignment="1" applyProtection="1">
      <alignment horizontal="left" vertical="center"/>
    </xf>
    <xf numFmtId="0" fontId="2" fillId="2" borderId="0" xfId="5" applyFont="1" applyFill="1" applyBorder="1"/>
    <xf numFmtId="167" fontId="8" fillId="2" borderId="0" xfId="9" applyFont="1" applyFill="1" applyBorder="1" applyAlignment="1">
      <alignment horizontal="right" vertical="center"/>
    </xf>
    <xf numFmtId="3" fontId="7" fillId="2" borderId="0" xfId="8" applyNumberFormat="1" applyFont="1" applyFill="1" applyBorder="1" applyAlignment="1" applyProtection="1">
      <alignment horizontal="right" vertical="center"/>
    </xf>
    <xf numFmtId="0" fontId="11" fillId="2" borderId="0" xfId="5" applyFont="1" applyFill="1" applyBorder="1"/>
    <xf numFmtId="0" fontId="7" fillId="2" borderId="0" xfId="5" applyFont="1" applyFill="1" applyBorder="1" applyAlignment="1">
      <alignment horizontal="right"/>
    </xf>
    <xf numFmtId="17" fontId="15" fillId="2" borderId="0" xfId="5" applyNumberFormat="1" applyFont="1" applyFill="1" applyBorder="1" applyAlignment="1">
      <alignment horizontal="right"/>
    </xf>
    <xf numFmtId="0" fontId="15" fillId="2" borderId="0" xfId="5" applyFont="1" applyFill="1" applyBorder="1" applyAlignment="1">
      <alignment horizontal="right"/>
    </xf>
    <xf numFmtId="167" fontId="15" fillId="2" borderId="0" xfId="9" applyFont="1" applyFill="1" applyBorder="1" applyAlignment="1">
      <alignment horizontal="right"/>
    </xf>
    <xf numFmtId="0" fontId="8" fillId="2" borderId="0" xfId="5" applyFont="1" applyFill="1" applyBorder="1" applyAlignment="1"/>
    <xf numFmtId="167" fontId="14" fillId="2" borderId="0" xfId="7" applyFont="1" applyFill="1" applyBorder="1" applyAlignment="1">
      <alignment vertical="center"/>
    </xf>
    <xf numFmtId="167" fontId="8" fillId="2" borderId="0" xfId="9" applyFont="1" applyFill="1" applyBorder="1" applyAlignment="1">
      <alignment horizontal="center" vertical="center"/>
    </xf>
    <xf numFmtId="0" fontId="14" fillId="2" borderId="0" xfId="6" applyFont="1" applyFill="1" applyBorder="1" applyAlignment="1">
      <alignment vertical="center"/>
    </xf>
    <xf numFmtId="167" fontId="8" fillId="2" borderId="0" xfId="10" applyFont="1" applyFill="1" applyBorder="1" applyAlignment="1">
      <alignment horizontal="right" vertical="center"/>
    </xf>
    <xf numFmtId="167" fontId="7" fillId="2" borderId="0" xfId="9" applyFont="1" applyFill="1" applyBorder="1" applyAlignment="1">
      <alignment horizontal="right" vertical="center" wrapText="1"/>
    </xf>
    <xf numFmtId="167" fontId="16" fillId="2" borderId="0" xfId="10" applyFont="1" applyFill="1" applyBorder="1" applyAlignment="1">
      <alignment horizontal="right" vertical="center"/>
    </xf>
    <xf numFmtId="167" fontId="15" fillId="2" borderId="0" xfId="9" applyFont="1" applyFill="1" applyBorder="1" applyAlignment="1" applyProtection="1">
      <alignment horizontal="center" vertical="center"/>
    </xf>
    <xf numFmtId="167" fontId="6" fillId="2" borderId="0" xfId="9" applyFont="1" applyFill="1" applyBorder="1" applyAlignment="1">
      <alignment horizontal="center" vertical="center" wrapText="1"/>
    </xf>
    <xf numFmtId="167" fontId="11" fillId="2" borderId="0" xfId="9" applyFont="1" applyFill="1" applyBorder="1" applyAlignment="1" applyProtection="1">
      <alignment horizontal="center" vertical="center"/>
    </xf>
    <xf numFmtId="167" fontId="17" fillId="2" borderId="0" xfId="9" applyFont="1" applyFill="1" applyAlignment="1">
      <alignment horizontal="center" vertical="center"/>
    </xf>
    <xf numFmtId="167" fontId="15" fillId="2" borderId="0" xfId="9" applyFont="1" applyFill="1" applyAlignment="1" applyProtection="1">
      <alignment horizontal="center" vertical="center"/>
    </xf>
    <xf numFmtId="167" fontId="6" fillId="2" borderId="0" xfId="9" applyFont="1" applyFill="1" applyAlignment="1">
      <alignment horizontal="center" vertical="center" wrapText="1"/>
    </xf>
    <xf numFmtId="167" fontId="17" fillId="2" borderId="0" xfId="9" applyFont="1" applyFill="1" applyBorder="1" applyAlignment="1">
      <alignment horizontal="center" vertical="center"/>
    </xf>
  </cellXfs>
  <cellStyles count="18">
    <cellStyle name="1" xfId="1"/>
    <cellStyle name="Comma 2" xfId="2"/>
    <cellStyle name="Comma 2 2" xfId="13"/>
    <cellStyle name="Comma 3" xfId="3"/>
    <cellStyle name="Comma 3 2" xfId="14"/>
    <cellStyle name="Normal" xfId="0" builtinId="0"/>
    <cellStyle name="Normal - Style1" xfId="4"/>
    <cellStyle name="Normal 2" xfId="12"/>
    <cellStyle name="Normal 3" xfId="16"/>
    <cellStyle name="Normal 4" xfId="17"/>
    <cellStyle name="Normal_17 Prices_done" xfId="5"/>
    <cellStyle name="Normal_CPI new tables" xfId="6"/>
    <cellStyle name="Normal_Dec97" xfId="7"/>
    <cellStyle name="Normal_II-15(Population)" xfId="8"/>
    <cellStyle name="Normal_XII-11(Commerce)" xfId="9"/>
    <cellStyle name="Normal_XII-12 (Commerce)" xfId="10"/>
    <cellStyle name="Percent 2" xfId="11"/>
    <cellStyle name="Percent 2 2" xfId="15"/>
  </cellStyles>
  <dxfs count="0"/>
  <tableStyles count="0" defaultTableStyle="TableStyleMedium9" defaultPivotStyle="PivotStyleLight16"/>
  <colors>
    <mruColors>
      <color rgb="FFFCD5B5"/>
      <color rgb="FFFDEADA"/>
      <color rgb="FFFAC090"/>
      <color rgb="FFFFA143"/>
      <color rgb="FF953735"/>
      <color rgb="FFCC6600"/>
      <color rgb="FF996633"/>
      <color rgb="FFE3B7C5"/>
      <color rgb="FF73F3DE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88203921325424E-2"/>
          <c:y val="0.12298054518664273"/>
          <c:w val="0.91787753419041462"/>
          <c:h val="0.45219292956093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'17.6'!$Z$78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53735"/>
            </a:solidFill>
          </c:spPr>
          <c:invertIfNegative val="0"/>
          <c:cat>
            <c:strRef>
              <c:f>'17.6'!$U$79:$U$94</c:f>
              <c:strCache>
                <c:ptCount val="16"/>
                <c:pt idx="0">
                  <c:v>Food and beverages including fish</c:v>
                </c:pt>
                <c:pt idx="1">
                  <c:v>Food and beverages excluding fish</c:v>
                </c:pt>
                <c:pt idx="2">
                  <c:v>Fish Index</c:v>
                </c:pt>
                <c:pt idx="3">
                  <c:v>Tobacco </c:v>
                </c:pt>
                <c:pt idx="4">
                  <c:v>Clothing and footwear</c:v>
                </c:pt>
                <c:pt idx="5">
                  <c:v>Housing, water, electricity, gas and other fuel</c:v>
                </c:pt>
                <c:pt idx="6">
                  <c:v>  Actual rentals for housing</c:v>
                </c:pt>
                <c:pt idx="7">
                  <c:v>Furnishing,  household equipment &amp; routine maintenance </c:v>
                </c:pt>
                <c:pt idx="8">
                  <c:v>Health</c:v>
                </c:pt>
                <c:pt idx="9">
                  <c:v>Transport </c:v>
                </c:pt>
                <c:pt idx="10">
                  <c:v>Communication</c:v>
                </c:pt>
                <c:pt idx="11">
                  <c:v>Recreation and culture</c:v>
                </c:pt>
                <c:pt idx="12">
                  <c:v>Education</c:v>
                </c:pt>
                <c:pt idx="13">
                  <c:v>Hotels, cafés and restaurants</c:v>
                </c:pt>
                <c:pt idx="14">
                  <c:v>Miscellaneous goods and services</c:v>
                </c:pt>
                <c:pt idx="15">
                  <c:v>All groups CPI (Total)</c:v>
                </c:pt>
              </c:strCache>
            </c:strRef>
          </c:cat>
          <c:val>
            <c:numRef>
              <c:f>'17.6'!$Z$79:$Z$94</c:f>
              <c:numCache>
                <c:formatCode>0.0</c:formatCode>
                <c:ptCount val="16"/>
                <c:pt idx="0">
                  <c:v>105.91516633353841</c:v>
                </c:pt>
                <c:pt idx="1">
                  <c:v>105.77637644985344</c:v>
                </c:pt>
                <c:pt idx="2">
                  <c:v>106.23281626157906</c:v>
                </c:pt>
                <c:pt idx="3">
                  <c:v>100.18505236961772</c:v>
                </c:pt>
                <c:pt idx="4">
                  <c:v>102.46527730468375</c:v>
                </c:pt>
                <c:pt idx="5">
                  <c:v>106.69055604936631</c:v>
                </c:pt>
                <c:pt idx="6">
                  <c:v>108.54742074440985</c:v>
                </c:pt>
                <c:pt idx="7">
                  <c:v>96.030794344264748</c:v>
                </c:pt>
                <c:pt idx="8">
                  <c:v>120.99690521142638</c:v>
                </c:pt>
                <c:pt idx="9">
                  <c:v>105.37961599773739</c:v>
                </c:pt>
                <c:pt idx="10">
                  <c:v>100.28780520090577</c:v>
                </c:pt>
                <c:pt idx="11">
                  <c:v>102.2003441480955</c:v>
                </c:pt>
                <c:pt idx="12">
                  <c:v>110.56855328746506</c:v>
                </c:pt>
                <c:pt idx="13">
                  <c:v>121.3287709962447</c:v>
                </c:pt>
                <c:pt idx="14">
                  <c:v>98.892634758290214</c:v>
                </c:pt>
                <c:pt idx="15">
                  <c:v>105.38050013404563</c:v>
                </c:pt>
              </c:numCache>
            </c:numRef>
          </c:val>
        </c:ser>
        <c:ser>
          <c:idx val="1"/>
          <c:order val="1"/>
          <c:tx>
            <c:strRef>
              <c:f>'17.6'!$AA$78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'17.6'!$U$79:$U$94</c:f>
              <c:strCache>
                <c:ptCount val="16"/>
                <c:pt idx="0">
                  <c:v>Food and beverages including fish</c:v>
                </c:pt>
                <c:pt idx="1">
                  <c:v>Food and beverages excluding fish</c:v>
                </c:pt>
                <c:pt idx="2">
                  <c:v>Fish Index</c:v>
                </c:pt>
                <c:pt idx="3">
                  <c:v>Tobacco </c:v>
                </c:pt>
                <c:pt idx="4">
                  <c:v>Clothing and footwear</c:v>
                </c:pt>
                <c:pt idx="5">
                  <c:v>Housing, water, electricity, gas and other fuel</c:v>
                </c:pt>
                <c:pt idx="6">
                  <c:v>  Actual rentals for housing</c:v>
                </c:pt>
                <c:pt idx="7">
                  <c:v>Furnishing,  household equipment &amp; routine maintenance </c:v>
                </c:pt>
                <c:pt idx="8">
                  <c:v>Health</c:v>
                </c:pt>
                <c:pt idx="9">
                  <c:v>Transport </c:v>
                </c:pt>
                <c:pt idx="10">
                  <c:v>Communication</c:v>
                </c:pt>
                <c:pt idx="11">
                  <c:v>Recreation and culture</c:v>
                </c:pt>
                <c:pt idx="12">
                  <c:v>Education</c:v>
                </c:pt>
                <c:pt idx="13">
                  <c:v>Hotels, cafés and restaurants</c:v>
                </c:pt>
                <c:pt idx="14">
                  <c:v>Miscellaneous goods and services</c:v>
                </c:pt>
                <c:pt idx="15">
                  <c:v>All groups CPI (Total)</c:v>
                </c:pt>
              </c:strCache>
            </c:strRef>
          </c:cat>
          <c:val>
            <c:numRef>
              <c:f>'17.6'!$AA$79:$AA$94</c:f>
              <c:numCache>
                <c:formatCode>0.0</c:formatCode>
                <c:ptCount val="16"/>
                <c:pt idx="0">
                  <c:v>106.42761479980396</c:v>
                </c:pt>
                <c:pt idx="1">
                  <c:v>106.72890504792964</c:v>
                </c:pt>
                <c:pt idx="2">
                  <c:v>105.73804850653096</c:v>
                </c:pt>
                <c:pt idx="3">
                  <c:v>117.46360163260034</c:v>
                </c:pt>
                <c:pt idx="4">
                  <c:v>101.54061731751705</c:v>
                </c:pt>
                <c:pt idx="5">
                  <c:v>107.78553856963902</c:v>
                </c:pt>
                <c:pt idx="6">
                  <c:v>112.36921152715941</c:v>
                </c:pt>
                <c:pt idx="7">
                  <c:v>96.619226474540611</c:v>
                </c:pt>
                <c:pt idx="8">
                  <c:v>123.58711110547449</c:v>
                </c:pt>
                <c:pt idx="9">
                  <c:v>102.92917404156066</c:v>
                </c:pt>
                <c:pt idx="10">
                  <c:v>100.55782006117782</c:v>
                </c:pt>
                <c:pt idx="11">
                  <c:v>101.95630588932649</c:v>
                </c:pt>
                <c:pt idx="12">
                  <c:v>119.00762505009182</c:v>
                </c:pt>
                <c:pt idx="13">
                  <c:v>121.06073734975051</c:v>
                </c:pt>
                <c:pt idx="14">
                  <c:v>98.735605526974709</c:v>
                </c:pt>
                <c:pt idx="15">
                  <c:v>106.38499407837655</c:v>
                </c:pt>
              </c:numCache>
            </c:numRef>
          </c:val>
        </c:ser>
        <c:ser>
          <c:idx val="2"/>
          <c:order val="2"/>
          <c:tx>
            <c:strRef>
              <c:f>'17.6'!$AB$78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A143"/>
            </a:solidFill>
          </c:spPr>
          <c:invertIfNegative val="0"/>
          <c:cat>
            <c:strRef>
              <c:f>'17.6'!$U$79:$U$94</c:f>
              <c:strCache>
                <c:ptCount val="16"/>
                <c:pt idx="0">
                  <c:v>Food and beverages including fish</c:v>
                </c:pt>
                <c:pt idx="1">
                  <c:v>Food and beverages excluding fish</c:v>
                </c:pt>
                <c:pt idx="2">
                  <c:v>Fish Index</c:v>
                </c:pt>
                <c:pt idx="3">
                  <c:v>Tobacco </c:v>
                </c:pt>
                <c:pt idx="4">
                  <c:v>Clothing and footwear</c:v>
                </c:pt>
                <c:pt idx="5">
                  <c:v>Housing, water, electricity, gas and other fuel</c:v>
                </c:pt>
                <c:pt idx="6">
                  <c:v>  Actual rentals for housing</c:v>
                </c:pt>
                <c:pt idx="7">
                  <c:v>Furnishing,  household equipment &amp; routine maintenance </c:v>
                </c:pt>
                <c:pt idx="8">
                  <c:v>Health</c:v>
                </c:pt>
                <c:pt idx="9">
                  <c:v>Transport </c:v>
                </c:pt>
                <c:pt idx="10">
                  <c:v>Communication</c:v>
                </c:pt>
                <c:pt idx="11">
                  <c:v>Recreation and culture</c:v>
                </c:pt>
                <c:pt idx="12">
                  <c:v>Education</c:v>
                </c:pt>
                <c:pt idx="13">
                  <c:v>Hotels, cafés and restaurants</c:v>
                </c:pt>
                <c:pt idx="14">
                  <c:v>Miscellaneous goods and services</c:v>
                </c:pt>
                <c:pt idx="15">
                  <c:v>All groups CPI (Total)</c:v>
                </c:pt>
              </c:strCache>
            </c:strRef>
          </c:cat>
          <c:val>
            <c:numRef>
              <c:f>'17.6'!$AB$79:$AB$94</c:f>
              <c:numCache>
                <c:formatCode>0.0</c:formatCode>
                <c:ptCount val="16"/>
                <c:pt idx="0">
                  <c:v>107.04157551050889</c:v>
                </c:pt>
                <c:pt idx="1">
                  <c:v>108.34446887815083</c:v>
                </c:pt>
                <c:pt idx="2">
                  <c:v>104.05962917920893</c:v>
                </c:pt>
                <c:pt idx="3">
                  <c:v>122.18459773517431</c:v>
                </c:pt>
                <c:pt idx="4">
                  <c:v>100.99558210523537</c:v>
                </c:pt>
                <c:pt idx="5">
                  <c:v>108.10803524718015</c:v>
                </c:pt>
                <c:pt idx="6">
                  <c:v>116.59514145414504</c:v>
                </c:pt>
                <c:pt idx="7">
                  <c:v>97.499129166170533</c:v>
                </c:pt>
                <c:pt idx="8">
                  <c:v>125.81722828813672</c:v>
                </c:pt>
                <c:pt idx="9">
                  <c:v>101.34706519435288</c:v>
                </c:pt>
                <c:pt idx="10">
                  <c:v>99.79368976091358</c:v>
                </c:pt>
                <c:pt idx="11">
                  <c:v>100.69713942933714</c:v>
                </c:pt>
                <c:pt idx="12">
                  <c:v>124.80292719209795</c:v>
                </c:pt>
                <c:pt idx="13">
                  <c:v>123.14673548135868</c:v>
                </c:pt>
                <c:pt idx="14">
                  <c:v>98.469134997835681</c:v>
                </c:pt>
                <c:pt idx="15">
                  <c:v>106.91958868829052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70304"/>
        <c:axId val="45576192"/>
      </c:barChart>
      <c:catAx>
        <c:axId val="4557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5576192"/>
        <c:crosses val="autoZero"/>
        <c:auto val="1"/>
        <c:lblAlgn val="ctr"/>
        <c:lblOffset val="100"/>
        <c:noMultiLvlLbl val="0"/>
      </c:catAx>
      <c:valAx>
        <c:axId val="45576192"/>
        <c:scaling>
          <c:orientation val="minMax"/>
          <c:max val="140"/>
          <c:min val="0"/>
        </c:scaling>
        <c:delete val="0"/>
        <c:axPos val="l"/>
        <c:majorGridlines>
          <c:spPr>
            <a:ln>
              <a:solidFill>
                <a:srgbClr val="FAC090"/>
              </a:solidFill>
            </a:ln>
          </c:spPr>
        </c:majorGridlines>
        <c:numFmt formatCode="0" sourceLinked="0"/>
        <c:majorTickMark val="none"/>
        <c:minorTickMark val="none"/>
        <c:tickLblPos val="nextTo"/>
        <c:crossAx val="45570304"/>
        <c:crosses val="autoZero"/>
        <c:crossBetween val="between"/>
      </c:valAx>
      <c:spPr>
        <a:solidFill>
          <a:srgbClr val="FDEADA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49665480777932552"/>
          <c:y val="0.8840427656318306"/>
          <c:w val="0.18046813462658531"/>
          <c:h val="5.1567283041475412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04541290315825E-2"/>
          <c:y val="0.14541768764652582"/>
          <c:w val="0.92474503881256354"/>
          <c:h val="0.657022486455215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53735"/>
              </a:solidFill>
            </a:ln>
          </c:spPr>
          <c:marker>
            <c:symbol val="diamond"/>
            <c:size val="7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'17.6'!$W$148:$W$183</c:f>
              <c:strCache>
                <c:ptCount val="36"/>
                <c:pt idx="0">
                  <c:v>Jan '14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'15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'16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'17.6'!$X$148:$X$183</c:f>
              <c:numCache>
                <c:formatCode>_(* #,##0.0_);_(* \(#,##0.0\);_(* "-"??_);_(@_)</c:formatCode>
                <c:ptCount val="36"/>
                <c:pt idx="0">
                  <c:v>105.15896985278053</c:v>
                </c:pt>
                <c:pt idx="1">
                  <c:v>105.01355186464795</c:v>
                </c:pt>
                <c:pt idx="2">
                  <c:v>104.39801712089321</c:v>
                </c:pt>
                <c:pt idx="3">
                  <c:v>104.59296064304696</c:v>
                </c:pt>
                <c:pt idx="4">
                  <c:v>105.60752384285271</c:v>
                </c:pt>
                <c:pt idx="5">
                  <c:v>105.45481378593364</c:v>
                </c:pt>
                <c:pt idx="6">
                  <c:v>105.89024984877231</c:v>
                </c:pt>
                <c:pt idx="7">
                  <c:v>105.74086822284956</c:v>
                </c:pt>
                <c:pt idx="8">
                  <c:v>105.8090548036067</c:v>
                </c:pt>
                <c:pt idx="9">
                  <c:v>105.85453303952553</c:v>
                </c:pt>
                <c:pt idx="10">
                  <c:v>105.44398185358602</c:v>
                </c:pt>
                <c:pt idx="11">
                  <c:v>105.60147673005247</c:v>
                </c:pt>
                <c:pt idx="12" formatCode="0.0">
                  <c:v>105.30480193359342</c:v>
                </c:pt>
                <c:pt idx="13" formatCode="0.0">
                  <c:v>105.43217364780411</c:v>
                </c:pt>
                <c:pt idx="14" formatCode="0.0">
                  <c:v>105.35756355895435</c:v>
                </c:pt>
                <c:pt idx="15" formatCode="0.0">
                  <c:v>106.06388213106912</c:v>
                </c:pt>
                <c:pt idx="16" formatCode="0.0">
                  <c:v>106.10127795050008</c:v>
                </c:pt>
                <c:pt idx="17" formatCode="0.0">
                  <c:v>106.98715425252276</c:v>
                </c:pt>
                <c:pt idx="18" formatCode="0.0">
                  <c:v>106.85657855404348</c:v>
                </c:pt>
                <c:pt idx="19" formatCode="0.0">
                  <c:v>107.01969350992501</c:v>
                </c:pt>
                <c:pt idx="20" formatCode="0.0">
                  <c:v>106.97557619963439</c:v>
                </c:pt>
                <c:pt idx="21" formatCode="0.0">
                  <c:v>106.95325296574117</c:v>
                </c:pt>
                <c:pt idx="22" formatCode="0.0">
                  <c:v>107.06489578214516</c:v>
                </c:pt>
                <c:pt idx="23" formatCode="0.0">
                  <c:v>106.50307845458552</c:v>
                </c:pt>
                <c:pt idx="24">
                  <c:v>106.40071755950871</c:v>
                </c:pt>
                <c:pt idx="25">
                  <c:v>106.63038619744921</c:v>
                </c:pt>
                <c:pt idx="26">
                  <c:v>106.062411174174</c:v>
                </c:pt>
                <c:pt idx="27">
                  <c:v>105.86893022730047</c:v>
                </c:pt>
                <c:pt idx="28">
                  <c:v>105.93595093311723</c:v>
                </c:pt>
                <c:pt idx="29">
                  <c:v>106.16673824347546</c:v>
                </c:pt>
                <c:pt idx="30">
                  <c:v>106.44633482430255</c:v>
                </c:pt>
                <c:pt idx="31">
                  <c:v>106.34650731154315</c:v>
                </c:pt>
                <c:pt idx="32">
                  <c:v>106.75036802647057</c:v>
                </c:pt>
                <c:pt idx="33">
                  <c:v>108.78521616648365</c:v>
                </c:pt>
                <c:pt idx="34">
                  <c:v>108.6699796816679</c:v>
                </c:pt>
                <c:pt idx="35">
                  <c:v>108.97152391399352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8480"/>
        <c:axId val="45590400"/>
      </c:lineChart>
      <c:catAx>
        <c:axId val="45588480"/>
        <c:scaling>
          <c:orientation val="minMax"/>
        </c:scaling>
        <c:delete val="0"/>
        <c:axPos val="b"/>
        <c:numFmt formatCode="General" sourceLinked="0"/>
        <c:majorTickMark val="none"/>
        <c:minorTickMark val="cross"/>
        <c:tickLblPos val="nextTo"/>
        <c:txPr>
          <a:bodyPr rot="-5400000" vert="horz"/>
          <a:lstStyle/>
          <a:p>
            <a:pPr>
              <a:defRPr lang="en-AU" sz="1050"/>
            </a:pPr>
            <a:endParaRPr lang="en-US"/>
          </a:p>
        </c:txPr>
        <c:crossAx val="45590400"/>
        <c:crosses val="autoZero"/>
        <c:auto val="1"/>
        <c:lblAlgn val="ctr"/>
        <c:lblOffset val="100"/>
        <c:noMultiLvlLbl val="0"/>
      </c:catAx>
      <c:valAx>
        <c:axId val="45590400"/>
        <c:scaling>
          <c:orientation val="minMax"/>
          <c:max val="110"/>
          <c:min val="94"/>
        </c:scaling>
        <c:delete val="0"/>
        <c:axPos val="l"/>
        <c:majorGridlines>
          <c:spPr>
            <a:ln>
              <a:solidFill>
                <a:srgbClr val="FAC090"/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AU"/>
            </a:pPr>
            <a:endParaRPr lang="en-US"/>
          </a:p>
        </c:txPr>
        <c:crossAx val="45588480"/>
        <c:crosses val="autoZero"/>
        <c:crossBetween val="between"/>
      </c:valAx>
      <c:spPr>
        <a:solidFill>
          <a:srgbClr val="FDEADA"/>
        </a:solidFill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793102</xdr:colOff>
      <xdr:row>89</xdr:row>
      <xdr:rowOff>33120</xdr:rowOff>
    </xdr:from>
    <xdr:to>
      <xdr:col>12</xdr:col>
      <xdr:colOff>513184</xdr:colOff>
      <xdr:row>108</xdr:row>
      <xdr:rowOff>98961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790983</xdr:colOff>
      <xdr:row>70</xdr:row>
      <xdr:rowOff>103302</xdr:rowOff>
    </xdr:from>
    <xdr:to>
      <xdr:col>12</xdr:col>
      <xdr:colOff>495513</xdr:colOff>
      <xdr:row>88</xdr:row>
      <xdr:rowOff>89065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1252616</xdr:colOff>
      <xdr:row>90</xdr:row>
      <xdr:rowOff>71204</xdr:rowOff>
    </xdr:from>
    <xdr:to>
      <xdr:col>11</xdr:col>
      <xdr:colOff>485775</xdr:colOff>
      <xdr:row>90</xdr:row>
      <xdr:rowOff>71204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252616" y="21064304"/>
          <a:ext cx="7691359" cy="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1895476</xdr:colOff>
      <xdr:row>72</xdr:row>
      <xdr:rowOff>85725</xdr:rowOff>
    </xdr:from>
    <xdr:to>
      <xdr:col>11</xdr:col>
      <xdr:colOff>9526</xdr:colOff>
      <xdr:row>72</xdr:row>
      <xdr:rowOff>104775</xdr:rowOff>
    </xdr:to>
    <xdr:sp macro="" textlink="">
      <xdr:nvSpPr>
        <xdr:cNvPr id="7" name="Line 4"/>
        <xdr:cNvSpPr>
          <a:spLocks noChangeShapeType="1"/>
        </xdr:cNvSpPr>
      </xdr:nvSpPr>
      <xdr:spPr bwMode="auto">
        <a:xfrm flipV="1">
          <a:off x="1895476" y="17497425"/>
          <a:ext cx="6572250" cy="19050"/>
        </a:xfrm>
        <a:prstGeom prst="line">
          <a:avLst/>
        </a:prstGeom>
        <a:ln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/>
        <a:lstStyle/>
        <a:p>
          <a:endParaRPr 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0.03077</cdr:x>
      <cdr:y>0.0186</cdr:y>
    </cdr:from>
    <cdr:to>
      <cdr:x>0.98421</cdr:x>
      <cdr:y>0.08261</cdr:y>
    </cdr:to>
    <cdr:sp macro="" textlink="">
      <cdr:nvSpPr>
        <cdr:cNvPr id="2" name="TextBox 6"/>
        <cdr:cNvSpPr txBox="1"/>
      </cdr:nvSpPr>
      <cdr:spPr>
        <a:xfrm xmlns:a="http://schemas.openxmlformats.org/drawingml/2006/main">
          <a:off x="257507" y="88390"/>
          <a:ext cx="7979091" cy="3041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rtl="0"/>
          <a:r>
            <a:rPr lang="en-US" sz="1400" b="1" i="0" baseline="0">
              <a:solidFill>
                <a:sysClr val="windowText" lastClr="000000"/>
              </a:solidFill>
              <a:latin typeface="Consolas" pitchFamily="49" charset="0"/>
              <a:ea typeface="+mn-ea"/>
              <a:cs typeface="Consolas" pitchFamily="49" charset="0"/>
            </a:rPr>
            <a:t>  Figure 17.5: Consumer Price Index by Major Catagories, Republic, 2014 - 2016</a:t>
          </a:r>
          <a:endParaRPr lang="en-US" sz="1200"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2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0.03644</cdr:x>
      <cdr:y>0.02554</cdr:y>
    </cdr:from>
    <cdr:to>
      <cdr:x>0.91787</cdr:x>
      <cdr:y>0.08907</cdr:y>
    </cdr:to>
    <cdr:sp macro="" textlink="">
      <cdr:nvSpPr>
        <cdr:cNvPr id="3" name="TextBox 6"/>
        <cdr:cNvSpPr txBox="1"/>
      </cdr:nvSpPr>
      <cdr:spPr>
        <a:xfrm xmlns:a="http://schemas.openxmlformats.org/drawingml/2006/main">
          <a:off x="304393" y="87198"/>
          <a:ext cx="7362824" cy="216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rtl="0"/>
          <a:r>
            <a:rPr lang="en-US" sz="1400" b="1" i="0" baseline="0">
              <a:solidFill>
                <a:sysClr val="windowText" lastClr="000000"/>
              </a:solidFill>
              <a:latin typeface="Consolas" pitchFamily="49" charset="0"/>
              <a:cs typeface="Consolas" pitchFamily="49" charset="0"/>
            </a:rPr>
            <a:t>        Figure 17.4: Consumer Price Index by Month, Republic, 2014 - 2016</a:t>
          </a:r>
          <a:endParaRPr lang="en-US" sz="1200">
            <a:latin typeface="Consolas" pitchFamily="49" charset="0"/>
            <a:cs typeface="Consolas" pitchFamily="49" charset="0"/>
          </a:endParaRPr>
        </a:p>
        <a:p xmlns:a="http://schemas.openxmlformats.org/drawingml/2006/main">
          <a:endParaRPr lang="en-US" sz="1200">
            <a:latin typeface="Consolas" pitchFamily="49" charset="0"/>
            <a:cs typeface="Consolas" pitchFamily="49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a\c\Dev%20Outlook\wor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Unit/Publication/Statistical%20%20Year%20Book/Yearbook2004/tables%20-%20graphs(recived)/Foreign%20Trade%20&amp;%20BOP%20-%20XI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T2\PES\STI\CPI%20(consumer%20price%20index)\Rebasing%202010\Documentation\Writeup\Tables\2016\Annual\Graphs%20&amp;%20tables%20used_annual%202016-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Y monthly"/>
      <sheetName val="ext monthly"/>
      <sheetName val="Import"/>
      <sheetName val="mOnthly imp"/>
      <sheetName val="NATIONAL CALLS"/>
    </sheetNames>
    <sheetDataSet>
      <sheetData sheetId="0" refreshError="1">
        <row r="100">
          <cell r="B100" t="str">
            <v>AU</v>
          </cell>
          <cell r="C100">
            <v>6700795.71</v>
          </cell>
          <cell r="D100">
            <v>5275014.01</v>
          </cell>
          <cell r="E100">
            <v>6077435.3799999999</v>
          </cell>
          <cell r="F100">
            <v>5005831.58</v>
          </cell>
          <cell r="G100">
            <v>5479537.8399999999</v>
          </cell>
        </row>
        <row r="101">
          <cell r="B101" t="str">
            <v>CN</v>
          </cell>
          <cell r="C101">
            <v>2908001.12</v>
          </cell>
          <cell r="D101">
            <v>15711768.279999999</v>
          </cell>
          <cell r="E101">
            <v>1121143.2</v>
          </cell>
          <cell r="F101">
            <v>626416.43999999994</v>
          </cell>
          <cell r="G101">
            <v>777865.95</v>
          </cell>
        </row>
        <row r="102">
          <cell r="B102" t="str">
            <v>EU</v>
          </cell>
          <cell r="C102">
            <v>38720700.050000101</v>
          </cell>
          <cell r="D102">
            <v>31907375.350000001</v>
          </cell>
          <cell r="E102">
            <v>42944361.799999997</v>
          </cell>
          <cell r="F102">
            <v>23848010.579999998</v>
          </cell>
          <cell r="G102">
            <v>35095860.829999998</v>
          </cell>
        </row>
        <row r="103">
          <cell r="B103" t="str">
            <v>HK</v>
          </cell>
          <cell r="C103">
            <v>9502221.4000000004</v>
          </cell>
          <cell r="D103">
            <v>3333004.83</v>
          </cell>
          <cell r="E103">
            <v>4361142.53</v>
          </cell>
          <cell r="F103">
            <v>1409733.32</v>
          </cell>
          <cell r="G103">
            <v>8014935.0300000003</v>
          </cell>
        </row>
        <row r="104">
          <cell r="B104" t="str">
            <v>ID</v>
          </cell>
          <cell r="C104">
            <v>7946077.1500000004</v>
          </cell>
          <cell r="D104">
            <v>5631474.8399999999</v>
          </cell>
          <cell r="E104">
            <v>8958264.8000000007</v>
          </cell>
          <cell r="F104">
            <v>17153200.850000001</v>
          </cell>
          <cell r="G104">
            <v>10811501.18</v>
          </cell>
        </row>
        <row r="105">
          <cell r="B105" t="str">
            <v>IN</v>
          </cell>
          <cell r="C105">
            <v>32942324.510000002</v>
          </cell>
          <cell r="D105">
            <v>37965330.589999899</v>
          </cell>
          <cell r="E105">
            <v>42908855.030000001</v>
          </cell>
          <cell r="F105">
            <v>30957830.27</v>
          </cell>
          <cell r="G105">
            <v>26418991.16</v>
          </cell>
        </row>
        <row r="106">
          <cell r="B106" t="str">
            <v>JA</v>
          </cell>
          <cell r="C106">
            <v>8862453.8000000007</v>
          </cell>
          <cell r="D106">
            <v>7744271.6200000001</v>
          </cell>
          <cell r="E106">
            <v>20316563.219999999</v>
          </cell>
          <cell r="F106">
            <v>26963926.699999999</v>
          </cell>
          <cell r="G106">
            <v>9377332.6700000092</v>
          </cell>
        </row>
        <row r="107">
          <cell r="B107" t="str">
            <v>MA</v>
          </cell>
          <cell r="C107">
            <v>28203628.43</v>
          </cell>
          <cell r="D107">
            <v>37066061.68</v>
          </cell>
          <cell r="E107">
            <v>33995178.200000003</v>
          </cell>
          <cell r="F107">
            <v>74560501.710000098</v>
          </cell>
          <cell r="G107">
            <v>19808373.460000001</v>
          </cell>
        </row>
        <row r="108">
          <cell r="B108" t="str">
            <v>NW</v>
          </cell>
          <cell r="C108">
            <v>732452.34</v>
          </cell>
          <cell r="D108">
            <v>153170.29</v>
          </cell>
          <cell r="E108">
            <v>218683.84</v>
          </cell>
          <cell r="F108">
            <v>331450.82</v>
          </cell>
          <cell r="G108">
            <v>133288.07999999999</v>
          </cell>
        </row>
        <row r="109">
          <cell r="B109" t="str">
            <v>NZ</v>
          </cell>
          <cell r="C109">
            <v>5922.29</v>
          </cell>
          <cell r="D109">
            <v>887198.9</v>
          </cell>
          <cell r="E109">
            <v>2038686.32</v>
          </cell>
          <cell r="F109">
            <v>12337282.560000001</v>
          </cell>
          <cell r="G109">
            <v>5591747.2199999997</v>
          </cell>
        </row>
        <row r="110">
          <cell r="B110" t="str">
            <v>OC</v>
          </cell>
          <cell r="C110">
            <v>11896489.140000001</v>
          </cell>
          <cell r="D110">
            <v>10445010.869999999</v>
          </cell>
          <cell r="E110">
            <v>18618942.84</v>
          </cell>
          <cell r="F110">
            <v>13066912.029999999</v>
          </cell>
          <cell r="G110">
            <v>10570553.970000001</v>
          </cell>
        </row>
        <row r="111">
          <cell r="B111" t="str">
            <v>SI</v>
          </cell>
          <cell r="C111">
            <v>109722703.73999999</v>
          </cell>
          <cell r="D111">
            <v>94510408.769999996</v>
          </cell>
          <cell r="E111">
            <v>132314517.25</v>
          </cell>
          <cell r="F111">
            <v>97605368.640000105</v>
          </cell>
          <cell r="G111">
            <v>92523386.769999996</v>
          </cell>
        </row>
        <row r="112">
          <cell r="B112" t="str">
            <v>SL</v>
          </cell>
          <cell r="C112">
            <v>53661084.200000003</v>
          </cell>
          <cell r="D112">
            <v>32474432.68</v>
          </cell>
          <cell r="E112">
            <v>53027602.509999998</v>
          </cell>
          <cell r="F112">
            <v>37529154.869999997</v>
          </cell>
          <cell r="G112">
            <v>59066954.340000004</v>
          </cell>
        </row>
        <row r="113">
          <cell r="B113" t="str">
            <v>TH</v>
          </cell>
          <cell r="C113">
            <v>11280404.949999999</v>
          </cell>
          <cell r="D113">
            <v>9639860.7899999991</v>
          </cell>
          <cell r="E113">
            <v>30835744.469999999</v>
          </cell>
          <cell r="F113">
            <v>8527904.3900000006</v>
          </cell>
          <cell r="G113">
            <v>10075283.800000001</v>
          </cell>
        </row>
        <row r="114">
          <cell r="B114" t="str">
            <v>UA</v>
          </cell>
          <cell r="C114">
            <v>25924170.59</v>
          </cell>
          <cell r="D114">
            <v>30497447.039999999</v>
          </cell>
          <cell r="E114">
            <v>64394124.799999997</v>
          </cell>
          <cell r="F114">
            <v>28289890.5</v>
          </cell>
          <cell r="G114">
            <v>29577940.41</v>
          </cell>
        </row>
        <row r="115">
          <cell r="B115" t="str">
            <v>US</v>
          </cell>
          <cell r="C115">
            <v>24778140.66</v>
          </cell>
          <cell r="D115">
            <v>20823064.620000001</v>
          </cell>
          <cell r="E115">
            <v>6118069.8700000001</v>
          </cell>
          <cell r="F115">
            <v>3783808.72</v>
          </cell>
          <cell r="G115">
            <v>9151612.0899999999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ublic data"/>
      <sheetName val="Chnages in rep."/>
      <sheetName val="Republi in  points contribution"/>
      <sheetName val="graph"/>
      <sheetName val="Male"/>
      <sheetName val="Male , month on month &amp; monthly"/>
      <sheetName val="Male contribution"/>
      <sheetName val="Atolls"/>
      <sheetName val="Atolls month on month"/>
      <sheetName val="Atolls contribution"/>
      <sheetName val="graph (monthly n MnM)"/>
      <sheetName val="Annual"/>
      <sheetName val="annual work"/>
      <sheetName val="Annual CPI 2016"/>
      <sheetName val="Rep 2016"/>
      <sheetName val="Male 2016"/>
      <sheetName val="Atolls 2016"/>
      <sheetName val="Sheet5"/>
    </sheetNames>
    <sheetDataSet>
      <sheetData sheetId="0">
        <row r="3">
          <cell r="OC3">
            <v>106.91958868829052</v>
          </cell>
        </row>
      </sheetData>
      <sheetData sheetId="1">
        <row r="3">
          <cell r="NM3">
            <v>106.40071755950871</v>
          </cell>
          <cell r="NN3">
            <v>106.63038619744921</v>
          </cell>
          <cell r="NO3">
            <v>106.062411174174</v>
          </cell>
          <cell r="NP3">
            <v>105.86893022730047</v>
          </cell>
          <cell r="NQ3">
            <v>105.93595093311723</v>
          </cell>
          <cell r="NR3">
            <v>106.16673824347546</v>
          </cell>
          <cell r="NS3">
            <v>106.44633482430255</v>
          </cell>
          <cell r="NT3">
            <v>106.34650731154315</v>
          </cell>
          <cell r="NU3">
            <v>106.75036802647057</v>
          </cell>
          <cell r="NV3">
            <v>108.78521616648365</v>
          </cell>
          <cell r="NW3">
            <v>108.6699796816679</v>
          </cell>
          <cell r="NX3">
            <v>108.97152391399352</v>
          </cell>
        </row>
        <row r="4">
          <cell r="NM4">
            <v>106.69567188406033</v>
          </cell>
          <cell r="NN4">
            <v>106.32861637396752</v>
          </cell>
          <cell r="NO4">
            <v>106.22409698520447</v>
          </cell>
          <cell r="NP4">
            <v>106.05536508120319</v>
          </cell>
          <cell r="NQ4">
            <v>106.00271740670937</v>
          </cell>
          <cell r="NR4">
            <v>106.30705421586372</v>
          </cell>
          <cell r="NS4">
            <v>106.63732880279971</v>
          </cell>
          <cell r="NT4">
            <v>106.88931976180494</v>
          </cell>
          <cell r="NU4">
            <v>106.96097813269472</v>
          </cell>
          <cell r="NV4">
            <v>109.33424405019518</v>
          </cell>
          <cell r="NW4">
            <v>109.32782738869956</v>
          </cell>
          <cell r="NX4">
            <v>109.52007702501452</v>
          </cell>
        </row>
        <row r="5">
          <cell r="NM5">
            <v>105.48100556258261</v>
          </cell>
          <cell r="NN5">
            <v>107.18890464838381</v>
          </cell>
          <cell r="NO5">
            <v>104.92534085086224</v>
          </cell>
          <cell r="NP5">
            <v>104.62763693274307</v>
          </cell>
          <cell r="NQ5">
            <v>105.00040203020284</v>
          </cell>
          <cell r="NR5">
            <v>105.5058172310701</v>
          </cell>
          <cell r="NS5">
            <v>105.38477187932992</v>
          </cell>
          <cell r="NT5">
            <v>104.66885965465767</v>
          </cell>
          <cell r="NU5">
            <v>106.29762096656296</v>
          </cell>
          <cell r="NV5">
            <v>112.21889827771116</v>
          </cell>
          <cell r="NW5">
            <v>111.31030290493474</v>
          </cell>
          <cell r="NX5">
            <v>111.88934518706554</v>
          </cell>
        </row>
        <row r="6">
          <cell r="NM6">
            <v>106.44078427698152</v>
          </cell>
          <cell r="NN6">
            <v>106.03984762069598</v>
          </cell>
          <cell r="NO6">
            <v>105.17492961542654</v>
          </cell>
          <cell r="NP6">
            <v>104.94593922446937</v>
          </cell>
          <cell r="NQ6">
            <v>104.89985575796824</v>
          </cell>
          <cell r="NR6">
            <v>105.86479693486402</v>
          </cell>
          <cell r="NS6">
            <v>105.80264996696059</v>
          </cell>
          <cell r="NT6">
            <v>106.44168687088121</v>
          </cell>
          <cell r="NU6">
            <v>107.0720630626256</v>
          </cell>
          <cell r="NV6">
            <v>116.25369723782394</v>
          </cell>
          <cell r="NW6">
            <v>115.50081717597779</v>
          </cell>
          <cell r="NX6">
            <v>115.69655879313525</v>
          </cell>
        </row>
        <row r="7">
          <cell r="NM7">
            <v>103.28434949897733</v>
          </cell>
          <cell r="NN7">
            <v>109.81876406225896</v>
          </cell>
          <cell r="NO7">
            <v>104.35410430970681</v>
          </cell>
          <cell r="NP7">
            <v>103.89913498881545</v>
          </cell>
          <cell r="NQ7">
            <v>105.23052338553575</v>
          </cell>
          <cell r="NR7">
            <v>104.6842164482856</v>
          </cell>
          <cell r="NS7">
            <v>104.42836971988416</v>
          </cell>
          <cell r="NT7">
            <v>100.61137057324943</v>
          </cell>
          <cell r="NU7">
            <v>104.52514685278548</v>
          </cell>
          <cell r="NV7">
            <v>102.98440967300114</v>
          </cell>
          <cell r="NW7">
            <v>101.71942696133134</v>
          </cell>
          <cell r="NX7">
            <v>103.17573367667575</v>
          </cell>
        </row>
        <row r="8">
          <cell r="NM8">
            <v>121.88718960216394</v>
          </cell>
          <cell r="NN8">
            <v>121.89766249218469</v>
          </cell>
          <cell r="NO8">
            <v>121.9372509450354</v>
          </cell>
          <cell r="NP8">
            <v>121.94561488782901</v>
          </cell>
          <cell r="NQ8">
            <v>122.35097081009513</v>
          </cell>
          <cell r="NR8">
            <v>122.04918172836094</v>
          </cell>
          <cell r="NS8">
            <v>122.01542386807137</v>
          </cell>
          <cell r="NT8">
            <v>122.18086645427454</v>
          </cell>
          <cell r="NU8">
            <v>122.42970337571218</v>
          </cell>
          <cell r="NV8">
            <v>122.50923101847108</v>
          </cell>
          <cell r="NW8">
            <v>122.44672077236744</v>
          </cell>
          <cell r="NX8">
            <v>122.56535686752591</v>
          </cell>
        </row>
        <row r="9">
          <cell r="NM9">
            <v>101.09010951860198</v>
          </cell>
          <cell r="NN9">
            <v>101.06822205137452</v>
          </cell>
          <cell r="NO9">
            <v>100.97960179428145</v>
          </cell>
          <cell r="NP9">
            <v>100.88070590234088</v>
          </cell>
          <cell r="NQ9">
            <v>101.13278622505824</v>
          </cell>
          <cell r="NR9">
            <v>101.41008834871749</v>
          </cell>
          <cell r="NS9">
            <v>101.56799911475512</v>
          </cell>
          <cell r="NT9">
            <v>100.86435411938893</v>
          </cell>
          <cell r="NU9">
            <v>100.70655857198788</v>
          </cell>
          <cell r="NV9">
            <v>100.81017832595245</v>
          </cell>
          <cell r="NW9">
            <v>100.74457806290398</v>
          </cell>
          <cell r="NX9">
            <v>100.69180322746162</v>
          </cell>
        </row>
        <row r="10">
          <cell r="NM10">
            <v>108.36055373462274</v>
          </cell>
          <cell r="NN10">
            <v>107.28118714892253</v>
          </cell>
          <cell r="NO10">
            <v>107.29663225350892</v>
          </cell>
          <cell r="NP10">
            <v>107.32378637109318</v>
          </cell>
          <cell r="NQ10">
            <v>107.60176741998026</v>
          </cell>
          <cell r="NR10">
            <v>107.67257848922625</v>
          </cell>
          <cell r="NS10">
            <v>107.98077540362419</v>
          </cell>
          <cell r="NT10">
            <v>108.24770976511873</v>
          </cell>
          <cell r="NU10">
            <v>108.33259731716004</v>
          </cell>
          <cell r="NV10">
            <v>108.67003620067761</v>
          </cell>
          <cell r="NW10">
            <v>109.07814119351566</v>
          </cell>
          <cell r="NX10">
            <v>109.45065766871167</v>
          </cell>
        </row>
        <row r="11">
          <cell r="NM11">
            <v>113.97248964002806</v>
          </cell>
          <cell r="NN11">
            <v>114.50451124927262</v>
          </cell>
          <cell r="NO11">
            <v>114.94398752112168</v>
          </cell>
          <cell r="NP11">
            <v>115.42697574160088</v>
          </cell>
          <cell r="NQ11">
            <v>116.09722470552043</v>
          </cell>
          <cell r="NR11">
            <v>116.4319378629214</v>
          </cell>
          <cell r="NS11">
            <v>116.97948608557621</v>
          </cell>
          <cell r="NT11">
            <v>117.61129721014137</v>
          </cell>
          <cell r="NU11">
            <v>117.78405534356747</v>
          </cell>
          <cell r="NV11">
            <v>118.01741740061064</v>
          </cell>
          <cell r="NW11">
            <v>118.65676641914334</v>
          </cell>
          <cell r="NX11">
            <v>118.71554827023621</v>
          </cell>
        </row>
        <row r="12">
          <cell r="NM12">
            <v>96.460774817896521</v>
          </cell>
          <cell r="NN12">
            <v>96.661972706400761</v>
          </cell>
          <cell r="NO12">
            <v>96.918860985943255</v>
          </cell>
          <cell r="NP12">
            <v>95.827899490214349</v>
          </cell>
          <cell r="NQ12">
            <v>95.048563202998054</v>
          </cell>
          <cell r="NR12">
            <v>96.322208698128307</v>
          </cell>
          <cell r="NS12">
            <v>97.766893928983748</v>
          </cell>
          <cell r="NT12">
            <v>98.007757799884175</v>
          </cell>
          <cell r="NU12">
            <v>98.459538547355024</v>
          </cell>
          <cell r="NV12">
            <v>99.413253966261692</v>
          </cell>
          <cell r="NW12">
            <v>99.425074250063503</v>
          </cell>
          <cell r="NX12">
            <v>99.676751599917182</v>
          </cell>
        </row>
        <row r="13">
          <cell r="NM13">
            <v>125.09902602792579</v>
          </cell>
          <cell r="NN13">
            <v>125.18517194286531</v>
          </cell>
          <cell r="NO13">
            <v>125.65341804996341</v>
          </cell>
          <cell r="NP13">
            <v>125.84980679174986</v>
          </cell>
          <cell r="NQ13">
            <v>125.90682328025476</v>
          </cell>
          <cell r="NR13">
            <v>125.93132036583214</v>
          </cell>
          <cell r="NS13">
            <v>125.9726881863762</v>
          </cell>
          <cell r="NT13">
            <v>126.25559100462326</v>
          </cell>
          <cell r="NU13">
            <v>125.96565542244646</v>
          </cell>
          <cell r="NV13">
            <v>125.98799311372866</v>
          </cell>
          <cell r="NW13">
            <v>125.99723945717639</v>
          </cell>
          <cell r="NX13">
            <v>126.00200581469828</v>
          </cell>
        </row>
        <row r="14">
          <cell r="NM14">
            <v>102.24116952558717</v>
          </cell>
          <cell r="NN14">
            <v>101.93002143812276</v>
          </cell>
          <cell r="NO14">
            <v>101.77092765300445</v>
          </cell>
          <cell r="NP14">
            <v>101.7344083817882</v>
          </cell>
          <cell r="NQ14">
            <v>100.80740419660835</v>
          </cell>
          <cell r="NR14">
            <v>100.14041026213231</v>
          </cell>
          <cell r="NS14">
            <v>100.08885905537983</v>
          </cell>
          <cell r="NT14">
            <v>100.08885905537983</v>
          </cell>
          <cell r="NU14">
            <v>100.08885905537983</v>
          </cell>
          <cell r="NV14">
            <v>101.430093072776</v>
          </cell>
          <cell r="NW14">
            <v>102.92157333282107</v>
          </cell>
          <cell r="NX14">
            <v>102.92219730325488</v>
          </cell>
        </row>
        <row r="15">
          <cell r="NM15">
            <v>100.4034041194092</v>
          </cell>
          <cell r="NN15">
            <v>100.38388108461848</v>
          </cell>
          <cell r="NO15">
            <v>100.38291261131701</v>
          </cell>
          <cell r="NP15">
            <v>100.38291261131701</v>
          </cell>
          <cell r="NQ15">
            <v>100.03269726153447</v>
          </cell>
          <cell r="NR15">
            <v>99.692368066812946</v>
          </cell>
          <cell r="NS15">
            <v>99.692368066812946</v>
          </cell>
          <cell r="NT15">
            <v>99.692368066812946</v>
          </cell>
          <cell r="NU15">
            <v>99.091176579552197</v>
          </cell>
          <cell r="NV15">
            <v>99.25672955425857</v>
          </cell>
          <cell r="NW15">
            <v>99.25672955425857</v>
          </cell>
          <cell r="NX15">
            <v>99.25672955425857</v>
          </cell>
        </row>
        <row r="16">
          <cell r="NM16">
            <v>100.17454791868752</v>
          </cell>
          <cell r="NN16">
            <v>100.10298138036555</v>
          </cell>
          <cell r="NO16">
            <v>100.66577023360061</v>
          </cell>
          <cell r="NP16">
            <v>98.852364546817881</v>
          </cell>
          <cell r="NQ16">
            <v>99.056416361500752</v>
          </cell>
          <cell r="NR16">
            <v>99.151666512204997</v>
          </cell>
          <cell r="NS16">
            <v>102.32617647133503</v>
          </cell>
          <cell r="NT16">
            <v>102.35947261429955</v>
          </cell>
          <cell r="NU16">
            <v>101.43061341638303</v>
          </cell>
          <cell r="NV16">
            <v>101.42611891096485</v>
          </cell>
          <cell r="NW16">
            <v>101.41518607013697</v>
          </cell>
          <cell r="NX16">
            <v>101.40435871574891</v>
          </cell>
        </row>
        <row r="17">
          <cell r="NM17">
            <v>124.40362732378387</v>
          </cell>
          <cell r="NN17">
            <v>124.40362732378387</v>
          </cell>
          <cell r="NO17">
            <v>124.91587470599681</v>
          </cell>
          <cell r="NP17">
            <v>124.87911077240121</v>
          </cell>
          <cell r="NQ17">
            <v>124.87911077240121</v>
          </cell>
          <cell r="NR17">
            <v>124.87911077240121</v>
          </cell>
          <cell r="NS17">
            <v>124.87911077240121</v>
          </cell>
          <cell r="NT17">
            <v>124.87911077240121</v>
          </cell>
          <cell r="NU17">
            <v>124.87911077240121</v>
          </cell>
          <cell r="NV17">
            <v>124.87911077240121</v>
          </cell>
          <cell r="NW17">
            <v>124.87911077240121</v>
          </cell>
          <cell r="NX17">
            <v>124.87911077240121</v>
          </cell>
        </row>
        <row r="18">
          <cell r="NM18">
            <v>121.74055464674666</v>
          </cell>
          <cell r="NN18">
            <v>121.78393899786738</v>
          </cell>
          <cell r="NO18">
            <v>121.8113572438992</v>
          </cell>
          <cell r="NP18">
            <v>123.63127170654869</v>
          </cell>
          <cell r="NQ18">
            <v>123.63127170654869</v>
          </cell>
          <cell r="NR18">
            <v>123.7342028087177</v>
          </cell>
          <cell r="NS18">
            <v>121.81959238140819</v>
          </cell>
          <cell r="NT18">
            <v>121.81959283811511</v>
          </cell>
          <cell r="NU18">
            <v>121.8872993049861</v>
          </cell>
          <cell r="NV18">
            <v>125.31492371445513</v>
          </cell>
          <cell r="NW18">
            <v>125.2509877483465</v>
          </cell>
          <cell r="NX18">
            <v>125.3358326786649</v>
          </cell>
        </row>
        <row r="19">
          <cell r="NM19">
            <v>98.470368168556647</v>
          </cell>
          <cell r="NN19">
            <v>98.387001246684576</v>
          </cell>
          <cell r="NO19">
            <v>98.2925971777629</v>
          </cell>
          <cell r="NP19">
            <v>98.478314844662677</v>
          </cell>
          <cell r="NQ19">
            <v>98.461522758420188</v>
          </cell>
          <cell r="NR19">
            <v>98.444033239198149</v>
          </cell>
          <cell r="NS19">
            <v>98.54743449471178</v>
          </cell>
          <cell r="NT19">
            <v>98.926174459473131</v>
          </cell>
          <cell r="NU19">
            <v>98.532611348284675</v>
          </cell>
          <cell r="NV19">
            <v>98.506817339409096</v>
          </cell>
          <cell r="NW19">
            <v>98.115405771927044</v>
          </cell>
          <cell r="NX19">
            <v>98.467339124937325</v>
          </cell>
        </row>
      </sheetData>
      <sheetData sheetId="2"/>
      <sheetData sheetId="3"/>
      <sheetData sheetId="4">
        <row r="3">
          <cell r="OC3">
            <v>108.23342334232696</v>
          </cell>
        </row>
      </sheetData>
      <sheetData sheetId="5">
        <row r="3">
          <cell r="NN3">
            <v>107.80747544854762</v>
          </cell>
          <cell r="NO3">
            <v>107.82176551159691</v>
          </cell>
          <cell r="NP3">
            <v>107.4687097798739</v>
          </cell>
          <cell r="NQ3">
            <v>107.64143873197617</v>
          </cell>
          <cell r="NR3">
            <v>107.70207649008842</v>
          </cell>
          <cell r="NS3">
            <v>107.78400426074076</v>
          </cell>
          <cell r="NT3">
            <v>108.07966540192885</v>
          </cell>
          <cell r="NU3">
            <v>107.71666788997094</v>
          </cell>
          <cell r="NV3">
            <v>108.35867547314169</v>
          </cell>
          <cell r="NW3">
            <v>109.37532954155068</v>
          </cell>
          <cell r="NX3">
            <v>109.43065477943924</v>
          </cell>
          <cell r="NY3">
            <v>109.61461679906843</v>
          </cell>
        </row>
        <row r="4">
          <cell r="NN4">
            <v>108.10184247641111</v>
          </cell>
          <cell r="NO4">
            <v>107.96260239343756</v>
          </cell>
          <cell r="NP4">
            <v>107.83140998839011</v>
          </cell>
          <cell r="NQ4">
            <v>107.9647214697347</v>
          </cell>
          <cell r="NR4">
            <v>108.06624146126633</v>
          </cell>
          <cell r="NS4">
            <v>108.40927039924219</v>
          </cell>
          <cell r="NT4">
            <v>108.61335665409088</v>
          </cell>
          <cell r="NU4">
            <v>108.78012872570999</v>
          </cell>
          <cell r="NV4">
            <v>108.86549028649966</v>
          </cell>
          <cell r="NW4">
            <v>110.29492118652847</v>
          </cell>
          <cell r="NX4">
            <v>110.36611376046656</v>
          </cell>
          <cell r="NY4">
            <v>110.43610150866583</v>
          </cell>
        </row>
        <row r="5">
          <cell r="NN5">
            <v>106.80420272183005</v>
          </cell>
          <cell r="NO5">
            <v>107.08281205671113</v>
          </cell>
          <cell r="NP5">
            <v>105.27806557350395</v>
          </cell>
          <cell r="NQ5">
            <v>105.27733427594758</v>
          </cell>
          <cell r="NR5">
            <v>105.21547911053709</v>
          </cell>
          <cell r="NS5">
            <v>104.92479868164926</v>
          </cell>
          <cell r="NT5">
            <v>105.02902467293315</v>
          </cell>
          <cell r="NU5">
            <v>103.27886150103269</v>
          </cell>
          <cell r="NV5">
            <v>105.79860023527313</v>
          </cell>
          <cell r="NW5">
            <v>108.77932459161769</v>
          </cell>
          <cell r="NX5">
            <v>108.41146467498176</v>
          </cell>
          <cell r="NY5">
            <v>108.6927066306171</v>
          </cell>
        </row>
        <row r="6">
          <cell r="NN6">
            <v>108.01346564357719</v>
          </cell>
          <cell r="NO6">
            <v>107.53875853912029</v>
          </cell>
          <cell r="NP6">
            <v>106.31609358513893</v>
          </cell>
          <cell r="NQ6">
            <v>106.00768822007677</v>
          </cell>
          <cell r="NR6">
            <v>106.12175314844168</v>
          </cell>
          <cell r="NS6">
            <v>107.14861652885314</v>
          </cell>
          <cell r="NT6">
            <v>106.63822161727218</v>
          </cell>
          <cell r="NU6">
            <v>107.26247882928287</v>
          </cell>
          <cell r="NV6">
            <v>107.48629973353918</v>
          </cell>
          <cell r="NW6">
            <v>113.75885685567296</v>
          </cell>
          <cell r="NX6">
            <v>113.2814070944325</v>
          </cell>
          <cell r="NY6">
            <v>112.95657059410024</v>
          </cell>
        </row>
        <row r="7">
          <cell r="NN7">
            <v>104.25034417167819</v>
          </cell>
          <cell r="NO7">
            <v>106.11989257776945</v>
          </cell>
          <cell r="NP7">
            <v>103.085840321959</v>
          </cell>
          <cell r="NQ7">
            <v>103.73489000571679</v>
          </cell>
          <cell r="NR7">
            <v>103.30150683961087</v>
          </cell>
          <cell r="NS7">
            <v>100.2282880048342</v>
          </cell>
          <cell r="NT7">
            <v>101.63054010744192</v>
          </cell>
          <cell r="NU7">
            <v>94.865806745672856</v>
          </cell>
          <cell r="NV7">
            <v>102.23432507540419</v>
          </cell>
          <cell r="NW7">
            <v>98.262983753232064</v>
          </cell>
          <cell r="NX7">
            <v>98.126568096252001</v>
          </cell>
          <cell r="NY7">
            <v>99.687795255270089</v>
          </cell>
        </row>
        <row r="8">
          <cell r="NN8">
            <v>119.16258272831158</v>
          </cell>
          <cell r="NO8">
            <v>119.28275951046226</v>
          </cell>
          <cell r="NP8">
            <v>119.37341453317831</v>
          </cell>
          <cell r="NQ8">
            <v>119.24909679523557</v>
          </cell>
          <cell r="NR8">
            <v>119.3789726274602</v>
          </cell>
          <cell r="NS8">
            <v>119.27832865749231</v>
          </cell>
          <cell r="NT8">
            <v>119.27832865749231</v>
          </cell>
          <cell r="NU8">
            <v>119.30996978107861</v>
          </cell>
          <cell r="NV8">
            <v>119.12306672882985</v>
          </cell>
          <cell r="NW8">
            <v>119.72676002031872</v>
          </cell>
          <cell r="NX8">
            <v>119.65181422122551</v>
          </cell>
          <cell r="NY8">
            <v>120.24222161856113</v>
          </cell>
        </row>
        <row r="9">
          <cell r="NN9">
            <v>98.312489611012879</v>
          </cell>
          <cell r="NO9">
            <v>98.198566158128884</v>
          </cell>
          <cell r="NP9">
            <v>98.272762057361007</v>
          </cell>
          <cell r="NQ9">
            <v>98.166350975452133</v>
          </cell>
          <cell r="NR9">
            <v>97.878128025100438</v>
          </cell>
          <cell r="NS9">
            <v>97.962958559296936</v>
          </cell>
          <cell r="NT9">
            <v>98.191843531629331</v>
          </cell>
          <cell r="NU9">
            <v>98.186398914219055</v>
          </cell>
          <cell r="NV9">
            <v>98.026281124650041</v>
          </cell>
          <cell r="NW9">
            <v>98.365247650977508</v>
          </cell>
          <cell r="NX9">
            <v>98.365247650977508</v>
          </cell>
          <cell r="NY9">
            <v>98.362707598516636</v>
          </cell>
        </row>
        <row r="10">
          <cell r="NN10">
            <v>110.5698579676676</v>
          </cell>
          <cell r="NO10">
            <v>110.43834410453785</v>
          </cell>
          <cell r="NP10">
            <v>110.55101083580165</v>
          </cell>
          <cell r="NQ10">
            <v>110.96485346626658</v>
          </cell>
          <cell r="NR10">
            <v>111.4755319856834</v>
          </cell>
          <cell r="NS10">
            <v>111.58311238962729</v>
          </cell>
          <cell r="NT10">
            <v>112.00030231562056</v>
          </cell>
          <cell r="NU10">
            <v>112.13183537518616</v>
          </cell>
          <cell r="NV10">
            <v>112.26457127772213</v>
          </cell>
          <cell r="NW10">
            <v>112.73579717116333</v>
          </cell>
          <cell r="NX10">
            <v>113.27044492318822</v>
          </cell>
          <cell r="NY10">
            <v>113.384854136572</v>
          </cell>
        </row>
        <row r="11">
          <cell r="NN11">
            <v>114.84864062701433</v>
          </cell>
          <cell r="NO11">
            <v>115.409934610302</v>
          </cell>
          <cell r="NP11">
            <v>115.87359131690989</v>
          </cell>
          <cell r="NQ11">
            <v>116.38315404414334</v>
          </cell>
          <cell r="NR11">
            <v>117.09028079278616</v>
          </cell>
          <cell r="NS11">
            <v>117.44341021105011</v>
          </cell>
          <cell r="NT11">
            <v>118.0210850979262</v>
          </cell>
          <cell r="NU11">
            <v>118.20321640208965</v>
          </cell>
          <cell r="NV11">
            <v>118.38547986502257</v>
          </cell>
          <cell r="NW11">
            <v>118.63168174154399</v>
          </cell>
          <cell r="NX11">
            <v>119.30620839814509</v>
          </cell>
          <cell r="NY11">
            <v>119.36822448691221</v>
          </cell>
        </row>
        <row r="12">
          <cell r="NN12">
            <v>95.165607462560402</v>
          </cell>
          <cell r="NO12">
            <v>95.146388229291844</v>
          </cell>
          <cell r="NP12">
            <v>95.63564828458108</v>
          </cell>
          <cell r="NQ12">
            <v>94.382912169383218</v>
          </cell>
          <cell r="NR12">
            <v>93.108856663351176</v>
          </cell>
          <cell r="NS12">
            <v>94.522535518129217</v>
          </cell>
          <cell r="NT12">
            <v>96.728522305581151</v>
          </cell>
          <cell r="NU12">
            <v>96.637007642175249</v>
          </cell>
          <cell r="NV12">
            <v>97.153236842100725</v>
          </cell>
          <cell r="NW12">
            <v>98.571263814235934</v>
          </cell>
          <cell r="NX12">
            <v>98.512220865916021</v>
          </cell>
          <cell r="NY12">
            <v>98.789309782355332</v>
          </cell>
        </row>
        <row r="13">
          <cell r="NN13">
            <v>127.84494604365918</v>
          </cell>
          <cell r="NO13">
            <v>128.14776603936815</v>
          </cell>
          <cell r="NP13">
            <v>128.48383483144389</v>
          </cell>
          <cell r="NQ13">
            <v>128.5074215296722</v>
          </cell>
          <cell r="NR13">
            <v>128.5074215296722</v>
          </cell>
          <cell r="NS13">
            <v>128.51961474465901</v>
          </cell>
          <cell r="NT13">
            <v>128.66503084765628</v>
          </cell>
          <cell r="NU13">
            <v>128.89679897166778</v>
          </cell>
          <cell r="NV13">
            <v>128.90395604175714</v>
          </cell>
          <cell r="NW13">
            <v>129.01992051420666</v>
          </cell>
          <cell r="NX13">
            <v>128.9298380825463</v>
          </cell>
          <cell r="NY13">
            <v>128.93059545265342</v>
          </cell>
        </row>
        <row r="14">
          <cell r="NN14">
            <v>107.6496033670049</v>
          </cell>
          <cell r="NO14">
            <v>107.56735417744608</v>
          </cell>
          <cell r="NP14">
            <v>107.51001835015498</v>
          </cell>
          <cell r="NQ14">
            <v>107.4294904912101</v>
          </cell>
          <cell r="NR14">
            <v>107.42949270407681</v>
          </cell>
          <cell r="NS14">
            <v>107.42949270407681</v>
          </cell>
          <cell r="NT14">
            <v>107.38075972220253</v>
          </cell>
          <cell r="NU14">
            <v>107.38075972220253</v>
          </cell>
          <cell r="NV14">
            <v>107.38075972220253</v>
          </cell>
          <cell r="NW14">
            <v>107.40123136522182</v>
          </cell>
          <cell r="NX14">
            <v>107.38075972220254</v>
          </cell>
          <cell r="NY14">
            <v>107.38075972220254</v>
          </cell>
        </row>
        <row r="15">
          <cell r="NN15">
            <v>95.809268458021236</v>
          </cell>
          <cell r="NO15">
            <v>95.746365973594948</v>
          </cell>
          <cell r="NP15">
            <v>95.746365973594948</v>
          </cell>
          <cell r="NQ15">
            <v>95.746365973594948</v>
          </cell>
          <cell r="NR15">
            <v>95.746365973594948</v>
          </cell>
          <cell r="NS15">
            <v>95.746365973594948</v>
          </cell>
          <cell r="NT15">
            <v>95.746365973594948</v>
          </cell>
          <cell r="NU15">
            <v>95.746365973594948</v>
          </cell>
          <cell r="NV15">
            <v>95.746365973594948</v>
          </cell>
          <cell r="NW15">
            <v>95.746365973594948</v>
          </cell>
          <cell r="NX15">
            <v>95.746365973594948</v>
          </cell>
          <cell r="NY15">
            <v>95.746365973594948</v>
          </cell>
        </row>
        <row r="16">
          <cell r="NN16">
            <v>99.441686455778864</v>
          </cell>
          <cell r="NO16">
            <v>99.400955973575336</v>
          </cell>
          <cell r="NP16">
            <v>99.403023139981798</v>
          </cell>
          <cell r="NQ16">
            <v>99.180737173467236</v>
          </cell>
          <cell r="NR16">
            <v>99.378664019199874</v>
          </cell>
          <cell r="NS16">
            <v>99.425162815603173</v>
          </cell>
          <cell r="NT16">
            <v>102.19473621063206</v>
          </cell>
          <cell r="NU16">
            <v>102.09774420232756</v>
          </cell>
          <cell r="NV16">
            <v>101.25968438034822</v>
          </cell>
          <cell r="NW16">
            <v>101.25221618022775</v>
          </cell>
          <cell r="NX16">
            <v>101.25221618022775</v>
          </cell>
          <cell r="NY16">
            <v>101.25221618022775</v>
          </cell>
        </row>
        <row r="17">
          <cell r="NN17">
            <v>125.51210025739101</v>
          </cell>
          <cell r="NO17">
            <v>125.51210025739101</v>
          </cell>
          <cell r="NP17">
            <v>125.51210025739101</v>
          </cell>
          <cell r="NQ17">
            <v>125.51210025739101</v>
          </cell>
          <cell r="NR17">
            <v>125.51210025739101</v>
          </cell>
          <cell r="NS17">
            <v>125.51210025739101</v>
          </cell>
          <cell r="NT17">
            <v>125.51210025739101</v>
          </cell>
          <cell r="NU17">
            <v>125.51210025739101</v>
          </cell>
          <cell r="NV17">
            <v>125.51210025739101</v>
          </cell>
          <cell r="NW17">
            <v>125.51210025739101</v>
          </cell>
          <cell r="NX17">
            <v>125.51210025739101</v>
          </cell>
          <cell r="NY17">
            <v>125.51210025739101</v>
          </cell>
        </row>
        <row r="18">
          <cell r="NN18">
            <v>126.65760264083485</v>
          </cell>
          <cell r="NO18">
            <v>126.72715937728907</v>
          </cell>
          <cell r="NP18">
            <v>126.72715937728907</v>
          </cell>
          <cell r="NQ18">
            <v>129.64909261145621</v>
          </cell>
          <cell r="NR18">
            <v>129.64909261145621</v>
          </cell>
          <cell r="NS18">
            <v>129.81411874096065</v>
          </cell>
          <cell r="NT18">
            <v>126.78451375542085</v>
          </cell>
          <cell r="NU18">
            <v>126.79506392501121</v>
          </cell>
          <cell r="NV18">
            <v>126.79506392501121</v>
          </cell>
          <cell r="NW18">
            <v>127.43791499834202</v>
          </cell>
          <cell r="NX18">
            <v>127.3354085177866</v>
          </cell>
          <cell r="NY18">
            <v>127.47143766897098</v>
          </cell>
        </row>
        <row r="19">
          <cell r="NN19">
            <v>97.965151337403512</v>
          </cell>
          <cell r="NO19">
            <v>97.83282789221613</v>
          </cell>
          <cell r="NP19">
            <v>97.689383231824507</v>
          </cell>
          <cell r="NQ19">
            <v>98.072011864907495</v>
          </cell>
          <cell r="NR19">
            <v>98.069324643953806</v>
          </cell>
          <cell r="NS19">
            <v>98.076291265414426</v>
          </cell>
          <cell r="NT19">
            <v>97.710330099079272</v>
          </cell>
          <cell r="NU19">
            <v>97.887481687412119</v>
          </cell>
          <cell r="NV19">
            <v>97.893476661566254</v>
          </cell>
          <cell r="NW19">
            <v>97.841938905711814</v>
          </cell>
          <cell r="NX19">
            <v>97.515599080594498</v>
          </cell>
          <cell r="NY19">
            <v>98.210724613069402</v>
          </cell>
        </row>
      </sheetData>
      <sheetData sheetId="6"/>
      <sheetData sheetId="7">
        <row r="3">
          <cell r="OF3">
            <v>0.24242056068641826</v>
          </cell>
        </row>
      </sheetData>
      <sheetData sheetId="8">
        <row r="3">
          <cell r="NN3">
            <v>105.1974803361735</v>
          </cell>
          <cell r="NO3">
            <v>105.61136796477138</v>
          </cell>
          <cell r="NP3">
            <v>104.85956678802452</v>
          </cell>
          <cell r="NQ3">
            <v>104.35285683036282</v>
          </cell>
          <cell r="NR3">
            <v>104.42533704014436</v>
          </cell>
          <cell r="NS3">
            <v>104.78344785131129</v>
          </cell>
          <cell r="NT3">
            <v>105.04930398884424</v>
          </cell>
          <cell r="NU3">
            <v>105.17457273576682</v>
          </cell>
          <cell r="NV3">
            <v>105.37474013663935</v>
          </cell>
          <cell r="NW3">
            <v>108.28047659160642</v>
          </cell>
          <cell r="NX3">
            <v>108.01935415496268</v>
          </cell>
          <cell r="NY3">
            <v>108.4214695631963</v>
          </cell>
        </row>
        <row r="4">
          <cell r="NN4">
            <v>105.46819454077846</v>
          </cell>
          <cell r="NO4">
            <v>104.9022739166233</v>
          </cell>
          <cell r="NP4">
            <v>104.82103799243008</v>
          </cell>
          <cell r="NQ4">
            <v>104.38864575147036</v>
          </cell>
          <cell r="NR4">
            <v>104.20142171892842</v>
          </cell>
          <cell r="NS4">
            <v>104.47198331492581</v>
          </cell>
          <cell r="NT4">
            <v>104.91241048183065</v>
          </cell>
          <cell r="NU4">
            <v>105.23879088835753</v>
          </cell>
          <cell r="NV4">
            <v>105.29848744236368</v>
          </cell>
          <cell r="NW4">
            <v>108.49564777640553</v>
          </cell>
          <cell r="NX4">
            <v>108.42148430051739</v>
          </cell>
          <cell r="NY4">
            <v>108.72045903720438</v>
          </cell>
        </row>
        <row r="5">
          <cell r="NN5">
            <v>104.65054974070584</v>
          </cell>
          <cell r="NO5">
            <v>107.25548974478968</v>
          </cell>
          <cell r="NP5">
            <v>104.70396620734022</v>
          </cell>
          <cell r="NQ5">
            <v>104.21987839324548</v>
          </cell>
          <cell r="NR5">
            <v>104.86541684506425</v>
          </cell>
          <cell r="NS5">
            <v>105.87047206244785</v>
          </cell>
          <cell r="NT5">
            <v>105.60804347313881</v>
          </cell>
          <cell r="NU5">
            <v>105.54124065321744</v>
          </cell>
          <cell r="NV5">
            <v>106.61081289615603</v>
          </cell>
          <cell r="NW5">
            <v>114.37761965375675</v>
          </cell>
          <cell r="NX5">
            <v>113.12965164515757</v>
          </cell>
          <cell r="NY5">
            <v>113.8955973023195</v>
          </cell>
        </row>
        <row r="6">
          <cell r="NN6">
            <v>105.49301592086729</v>
          </cell>
          <cell r="NO6">
            <v>105.13653664665433</v>
          </cell>
          <cell r="NP6">
            <v>104.48721300441817</v>
          </cell>
          <cell r="NQ6">
            <v>104.30608164012531</v>
          </cell>
          <cell r="NR6">
            <v>104.16348556518334</v>
          </cell>
          <cell r="NS6">
            <v>105.09110964385467</v>
          </cell>
          <cell r="NT6">
            <v>105.29909699923783</v>
          </cell>
          <cell r="NU6">
            <v>105.94704080865301</v>
          </cell>
          <cell r="NV6">
            <v>106.8224254583574</v>
          </cell>
          <cell r="NW6">
            <v>117.75719999304302</v>
          </cell>
          <cell r="NX6">
            <v>116.83833327377613</v>
          </cell>
          <cell r="NY6">
            <v>117.34779862234033</v>
          </cell>
        </row>
        <row r="7">
          <cell r="NN7">
            <v>102.61994398244877</v>
          </cell>
          <cell r="NO7">
            <v>112.36282635232764</v>
          </cell>
          <cell r="NP7">
            <v>105.22640890277296</v>
          </cell>
          <cell r="NQ7">
            <v>104.01210173274985</v>
          </cell>
          <cell r="NR7">
            <v>106.55728974440626</v>
          </cell>
          <cell r="NS7">
            <v>107.74897811079938</v>
          </cell>
          <cell r="NT7">
            <v>106.35270065187156</v>
          </cell>
          <cell r="NU7">
            <v>104.56313595093592</v>
          </cell>
          <cell r="NV7">
            <v>106.1007607451686</v>
          </cell>
          <cell r="NW7">
            <v>106.2317789552817</v>
          </cell>
          <cell r="NX7">
            <v>104.19057438846242</v>
          </cell>
          <cell r="NY7">
            <v>105.57471743298811</v>
          </cell>
        </row>
        <row r="8">
          <cell r="NN8">
            <v>122.82810151349932</v>
          </cell>
          <cell r="NO8">
            <v>122.80068941548177</v>
          </cell>
          <cell r="NP8">
            <v>122.82264261081387</v>
          </cell>
          <cell r="NQ8">
            <v>122.87682665889275</v>
          </cell>
          <cell r="NR8">
            <v>123.37731648856523</v>
          </cell>
          <cell r="NS8">
            <v>123.006064236425</v>
          </cell>
          <cell r="NT8">
            <v>122.9606484840731</v>
          </cell>
          <cell r="NU8">
            <v>123.17229787946353</v>
          </cell>
          <cell r="NV8">
            <v>123.57161263145397</v>
          </cell>
          <cell r="NW8">
            <v>123.47012564522699</v>
          </cell>
          <cell r="NX8">
            <v>123.41190987552804</v>
          </cell>
          <cell r="NY8">
            <v>123.36762513175572</v>
          </cell>
        </row>
        <row r="9">
          <cell r="NN9">
            <v>102.89638513865236</v>
          </cell>
          <cell r="NO9">
            <v>102.93434832147409</v>
          </cell>
          <cell r="NP9">
            <v>102.73984933960767</v>
          </cell>
          <cell r="NQ9">
            <v>102.64584054700805</v>
          </cell>
          <cell r="NR9">
            <v>103.24927802514885</v>
          </cell>
          <cell r="NS9">
            <v>103.65174368851675</v>
          </cell>
          <cell r="NT9">
            <v>103.76350019920345</v>
          </cell>
          <cell r="NU9">
            <v>102.60581816400833</v>
          </cell>
          <cell r="NV9">
            <v>102.44953276182204</v>
          </cell>
          <cell r="NW9">
            <v>102.4001074083494</v>
          </cell>
          <cell r="NX9">
            <v>102.29184754472364</v>
          </cell>
          <cell r="NY9">
            <v>102.20640522172113</v>
          </cell>
        </row>
        <row r="10">
          <cell r="NN10">
            <v>104.10583451500824</v>
          </cell>
          <cell r="NO10">
            <v>101.20107551129477</v>
          </cell>
          <cell r="NP10">
            <v>101.02928939738287</v>
          </cell>
          <cell r="NQ10">
            <v>100.31175157840659</v>
          </cell>
          <cell r="NR10">
            <v>100.14159950673472</v>
          </cell>
          <cell r="NS10">
            <v>100.14159950673472</v>
          </cell>
          <cell r="NT10">
            <v>100.23989565042744</v>
          </cell>
          <cell r="NU10">
            <v>100.7675883597589</v>
          </cell>
          <cell r="NV10">
            <v>100.76032866768985</v>
          </cell>
          <cell r="NW10">
            <v>100.84011803696542</v>
          </cell>
          <cell r="NX10">
            <v>101.00452462848672</v>
          </cell>
          <cell r="NY10">
            <v>101.87410887331316</v>
          </cell>
        </row>
        <row r="11">
          <cell r="NN11">
            <v>98.048558859712344</v>
          </cell>
          <cell r="NO11">
            <v>98.048558859712344</v>
          </cell>
          <cell r="NP11">
            <v>98.048558859712344</v>
          </cell>
          <cell r="NQ11">
            <v>98.048558859712344</v>
          </cell>
          <cell r="NR11">
            <v>98.048558859712344</v>
          </cell>
          <cell r="NS11">
            <v>98.048558859712344</v>
          </cell>
          <cell r="NT11">
            <v>98.048558859712344</v>
          </cell>
          <cell r="NU11">
            <v>106.8532425139463</v>
          </cell>
          <cell r="NV11">
            <v>106.8532425139463</v>
          </cell>
          <cell r="NW11">
            <v>106.8532425139463</v>
          </cell>
          <cell r="NX11">
            <v>106.8532425139463</v>
          </cell>
          <cell r="NY11">
            <v>106.8532425139463</v>
          </cell>
        </row>
        <row r="12">
          <cell r="NN12">
            <v>97.290094264264312</v>
          </cell>
          <cell r="NO12">
            <v>97.632429284310234</v>
          </cell>
          <cell r="NP12">
            <v>97.740525647796659</v>
          </cell>
          <cell r="NQ12">
            <v>96.75315141227901</v>
          </cell>
          <cell r="NR12">
            <v>96.290592927533822</v>
          </cell>
          <cell r="NS12">
            <v>97.474572490444871</v>
          </cell>
          <cell r="NT12">
            <v>98.431782351546573</v>
          </cell>
          <cell r="NU12">
            <v>98.885474302864353</v>
          </cell>
          <cell r="NV12">
            <v>99.2959875224835</v>
          </cell>
          <cell r="NW12">
            <v>99.952395725701692</v>
          </cell>
          <cell r="NX12">
            <v>100.00959103859829</v>
          </cell>
          <cell r="NY12">
            <v>100.24499689562496</v>
          </cell>
        </row>
        <row r="13">
          <cell r="NN13">
            <v>124.0072951145369</v>
          </cell>
          <cell r="NO13">
            <v>124.0072951145369</v>
          </cell>
          <cell r="NP13">
            <v>124.52809266524291</v>
          </cell>
          <cell r="NQ13">
            <v>124.79318454906128</v>
          </cell>
          <cell r="NR13">
            <v>124.87286981987486</v>
          </cell>
          <cell r="NS13">
            <v>124.90225871431817</v>
          </cell>
          <cell r="NT13">
            <v>124.90225871431817</v>
          </cell>
          <cell r="NU13">
            <v>125.20549181390039</v>
          </cell>
          <cell r="NV13">
            <v>124.79743726585376</v>
          </cell>
          <cell r="NW13">
            <v>124.78255054756256</v>
          </cell>
          <cell r="NX13">
            <v>124.83128831601657</v>
          </cell>
          <cell r="NY13">
            <v>124.83764857848361</v>
          </cell>
        </row>
        <row r="14">
          <cell r="NN14">
            <v>98.227437936868654</v>
          </cell>
          <cell r="NO14">
            <v>97.746418355347927</v>
          </cell>
          <cell r="NP14">
            <v>97.51180749047785</v>
          </cell>
          <cell r="NQ14">
            <v>97.507948073097381</v>
          </cell>
          <cell r="NR14">
            <v>95.892989671987181</v>
          </cell>
          <cell r="NS14">
            <v>94.731003156888463</v>
          </cell>
          <cell r="NT14">
            <v>94.677360476236245</v>
          </cell>
          <cell r="NU14">
            <v>94.677360476236245</v>
          </cell>
          <cell r="NV14">
            <v>94.677360476236245</v>
          </cell>
          <cell r="NW14">
            <v>96.998764690525903</v>
          </cell>
          <cell r="NX14">
            <v>99.612301592454912</v>
          </cell>
          <cell r="NY14">
            <v>99.613388626672801</v>
          </cell>
        </row>
        <row r="15">
          <cell r="NN15">
            <v>104.64944233674915</v>
          </cell>
          <cell r="NO15">
            <v>104.67001189272536</v>
          </cell>
          <cell r="NP15">
            <v>104.66814832729912</v>
          </cell>
          <cell r="NQ15">
            <v>104.66814832729912</v>
          </cell>
          <cell r="NR15">
            <v>103.99425342839625</v>
          </cell>
          <cell r="NS15">
            <v>103.33938176610913</v>
          </cell>
          <cell r="NT15">
            <v>103.33938176610913</v>
          </cell>
          <cell r="NU15">
            <v>103.33938176610913</v>
          </cell>
          <cell r="NV15">
            <v>102.18255104244035</v>
          </cell>
          <cell r="NW15">
            <v>102.5011130507078</v>
          </cell>
          <cell r="NX15">
            <v>102.5011130507078</v>
          </cell>
          <cell r="NY15">
            <v>102.5011130507078</v>
          </cell>
        </row>
        <row r="16">
          <cell r="NN16">
            <v>100.56942365589931</v>
          </cell>
          <cell r="NO16">
            <v>100.48124223057789</v>
          </cell>
          <cell r="NP16">
            <v>101.34615556526441</v>
          </cell>
          <cell r="NQ16">
            <v>98.675432903402367</v>
          </cell>
          <cell r="NR16">
            <v>98.882784934772914</v>
          </cell>
          <cell r="NS16">
            <v>99.004302979129562</v>
          </cell>
          <cell r="NT16">
            <v>102.39699827391472</v>
          </cell>
          <cell r="NU16">
            <v>102.50049544720507</v>
          </cell>
          <cell r="NV16">
            <v>101.52271230891755</v>
          </cell>
          <cell r="NW16">
            <v>101.51982007070436</v>
          </cell>
          <cell r="NX16">
            <v>101.50299646634174</v>
          </cell>
          <cell r="NY16">
            <v>101.48633518594936</v>
          </cell>
        </row>
        <row r="17">
          <cell r="NN17">
            <v>122.86780349957704</v>
          </cell>
          <cell r="NO17">
            <v>122.86780349957704</v>
          </cell>
          <cell r="NP17">
            <v>124.08978560749966</v>
          </cell>
          <cell r="NQ17">
            <v>124.00208409719309</v>
          </cell>
          <cell r="NR17">
            <v>124.00208409719309</v>
          </cell>
          <cell r="NS17">
            <v>124.00208409719309</v>
          </cell>
          <cell r="NT17">
            <v>124.00208409719309</v>
          </cell>
          <cell r="NU17">
            <v>124.00208409719309</v>
          </cell>
          <cell r="NV17">
            <v>124.00208409719309</v>
          </cell>
          <cell r="NW17">
            <v>124.00208409719309</v>
          </cell>
          <cell r="NX17">
            <v>124.00208409719309</v>
          </cell>
          <cell r="NY17">
            <v>124.00208409719309</v>
          </cell>
        </row>
        <row r="18">
          <cell r="NN18">
            <v>113.58986704473844</v>
          </cell>
          <cell r="NO18">
            <v>113.58986704473844</v>
          </cell>
          <cell r="NP18">
            <v>113.6627348284337</v>
          </cell>
          <cell r="NQ18">
            <v>113.65590065064119</v>
          </cell>
          <cell r="NR18">
            <v>113.65590065064119</v>
          </cell>
          <cell r="NS18">
            <v>113.65590065064119</v>
          </cell>
          <cell r="NT18">
            <v>113.58954802618426</v>
          </cell>
          <cell r="NU18">
            <v>113.5720608736372</v>
          </cell>
          <cell r="NV18">
            <v>113.75200018036752</v>
          </cell>
          <cell r="NW18">
            <v>121.79577182544507</v>
          </cell>
          <cell r="NX18">
            <v>121.79577182544507</v>
          </cell>
          <cell r="NY18">
            <v>121.79577182544507</v>
          </cell>
        </row>
        <row r="19">
          <cell r="NN19">
            <v>98.838809767102916</v>
          </cell>
          <cell r="NO19">
            <v>98.791145574430061</v>
          </cell>
          <cell r="NP19">
            <v>98.732505543443565</v>
          </cell>
          <cell r="NQ19">
            <v>98.774621123717949</v>
          </cell>
          <cell r="NR19">
            <v>98.747542723176693</v>
          </cell>
          <cell r="NS19">
            <v>98.712217971611267</v>
          </cell>
          <cell r="NT19">
            <v>99.157913130138482</v>
          </cell>
          <cell r="NU19">
            <v>99.683666296123064</v>
          </cell>
          <cell r="NV19">
            <v>98.998715783331747</v>
          </cell>
          <cell r="NW19">
            <v>98.991696024846462</v>
          </cell>
          <cell r="NX19">
            <v>98.552829314743079</v>
          </cell>
          <cell r="NY19">
            <v>98.654481466863956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231"/>
  <sheetViews>
    <sheetView showGridLines="0" tabSelected="1" zoomScaleNormal="100" zoomScaleSheetLayoutView="100" workbookViewId="0">
      <selection activeCell="N73" sqref="N73"/>
    </sheetView>
  </sheetViews>
  <sheetFormatPr defaultColWidth="9.140625" defaultRowHeight="15" x14ac:dyDescent="0.4"/>
  <cols>
    <col min="1" max="1" width="37.5703125" style="69" customWidth="1"/>
    <col min="2" max="2" width="8.5703125" style="25" customWidth="1"/>
    <col min="3" max="3" width="7.7109375" style="70" customWidth="1"/>
    <col min="4" max="4" width="7.85546875" style="70" customWidth="1"/>
    <col min="5" max="5" width="9.140625" style="25" customWidth="1"/>
    <col min="6" max="6" width="8.42578125" style="25" customWidth="1"/>
    <col min="7" max="7" width="7.85546875" style="25" customWidth="1"/>
    <col min="8" max="8" width="8.28515625" style="25" customWidth="1"/>
    <col min="9" max="9" width="9.42578125" style="25" customWidth="1"/>
    <col min="10" max="13" width="11" style="25" customWidth="1"/>
    <col min="14" max="14" width="8.85546875" style="25" customWidth="1"/>
    <col min="15" max="15" width="7.7109375" style="25" customWidth="1"/>
    <col min="16" max="16" width="8.85546875" style="25" customWidth="1"/>
    <col min="17" max="17" width="6.42578125" style="25" customWidth="1"/>
    <col min="18" max="18" width="12" style="71" customWidth="1"/>
    <col min="19" max="19" width="6.42578125" style="25" customWidth="1"/>
    <col min="20" max="20" width="9.140625" style="25"/>
    <col min="21" max="32" width="10.140625" style="25" customWidth="1"/>
    <col min="33" max="16384" width="9.140625" style="25"/>
  </cols>
  <sheetData>
    <row r="1" spans="1:20" s="33" customFormat="1" ht="23.25" customHeight="1" x14ac:dyDescent="0.2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32"/>
    </row>
    <row r="2" spans="1:20" s="34" customFormat="1" ht="12.75" x14ac:dyDescent="0.2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5"/>
    </row>
    <row r="3" spans="1:20" s="33" customFormat="1" ht="15" customHeight="1" x14ac:dyDescent="0.2">
      <c r="A3" s="116" t="s">
        <v>57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35"/>
      <c r="T3" s="36"/>
    </row>
    <row r="4" spans="1:20" s="38" customFormat="1" ht="12" x14ac:dyDescent="0.2">
      <c r="A4" s="113" t="s">
        <v>56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37"/>
    </row>
    <row r="5" spans="1:20" ht="6" customHeight="1" x14ac:dyDescent="0.2">
      <c r="A5" s="39"/>
      <c r="B5" s="40"/>
      <c r="C5" s="41"/>
      <c r="D5" s="41"/>
      <c r="E5" s="40"/>
      <c r="F5" s="42"/>
      <c r="G5" s="42"/>
      <c r="H5" s="42"/>
      <c r="I5" s="42"/>
      <c r="J5" s="42"/>
      <c r="K5" s="42"/>
      <c r="L5" s="42"/>
      <c r="M5" s="42"/>
      <c r="O5" s="43"/>
      <c r="P5" s="43"/>
      <c r="Q5" s="43"/>
      <c r="R5" s="44"/>
    </row>
    <row r="6" spans="1:20" x14ac:dyDescent="0.2">
      <c r="A6" s="45"/>
      <c r="B6" s="46" t="s">
        <v>76</v>
      </c>
      <c r="C6" s="47"/>
      <c r="D6" s="47"/>
      <c r="E6" s="46"/>
      <c r="F6" s="48"/>
      <c r="G6" s="49"/>
      <c r="H6" s="16"/>
      <c r="I6" s="16"/>
      <c r="J6" s="16"/>
      <c r="K6" s="16"/>
      <c r="L6" s="16"/>
      <c r="M6" s="49"/>
      <c r="N6" s="5" t="s">
        <v>75</v>
      </c>
      <c r="R6" s="12" t="s">
        <v>17</v>
      </c>
    </row>
    <row r="7" spans="1:20" s="53" customFormat="1" x14ac:dyDescent="0.4">
      <c r="A7" s="50" t="s">
        <v>6</v>
      </c>
      <c r="B7" s="17" t="s">
        <v>55</v>
      </c>
      <c r="C7" s="17" t="s">
        <v>54</v>
      </c>
      <c r="D7" s="17" t="s">
        <v>0</v>
      </c>
      <c r="E7" s="17" t="s">
        <v>13</v>
      </c>
      <c r="F7" s="17" t="s">
        <v>14</v>
      </c>
      <c r="G7" s="1" t="s">
        <v>1</v>
      </c>
      <c r="H7" s="1" t="s">
        <v>15</v>
      </c>
      <c r="I7" s="1" t="s">
        <v>53</v>
      </c>
      <c r="J7" s="1" t="s">
        <v>79</v>
      </c>
      <c r="K7" s="1" t="s">
        <v>80</v>
      </c>
      <c r="L7" s="1" t="s">
        <v>81</v>
      </c>
      <c r="M7" s="1" t="s">
        <v>82</v>
      </c>
      <c r="N7" s="52" t="s">
        <v>16</v>
      </c>
      <c r="R7" s="54" t="s">
        <v>41</v>
      </c>
    </row>
    <row r="8" spans="1:20" s="53" customFormat="1" ht="18" customHeight="1" x14ac:dyDescent="0.4">
      <c r="A8" s="18" t="s">
        <v>65</v>
      </c>
      <c r="B8" s="55" t="s">
        <v>18</v>
      </c>
      <c r="C8" s="56" t="s">
        <v>19</v>
      </c>
      <c r="D8" s="56" t="s">
        <v>2</v>
      </c>
      <c r="E8" s="56" t="s">
        <v>20</v>
      </c>
      <c r="F8" s="56" t="s">
        <v>21</v>
      </c>
      <c r="G8" s="56" t="s">
        <v>3</v>
      </c>
      <c r="H8" s="56" t="s">
        <v>22</v>
      </c>
      <c r="I8" s="56" t="s">
        <v>23</v>
      </c>
      <c r="J8" s="56" t="s">
        <v>4</v>
      </c>
      <c r="K8" s="56" t="s">
        <v>24</v>
      </c>
      <c r="L8" s="56" t="s">
        <v>25</v>
      </c>
      <c r="M8" s="56" t="s">
        <v>5</v>
      </c>
      <c r="N8" s="57" t="s">
        <v>26</v>
      </c>
      <c r="O8" s="58"/>
      <c r="P8" s="58"/>
      <c r="Q8" s="58"/>
      <c r="R8" s="59"/>
    </row>
    <row r="9" spans="1:20" ht="19.5" customHeight="1" x14ac:dyDescent="0.2">
      <c r="A9" s="6" t="s">
        <v>49</v>
      </c>
      <c r="B9" s="89">
        <f>'[3]Chnages in rep.'!NM5</f>
        <v>105.48100556258261</v>
      </c>
      <c r="C9" s="89">
        <f>'[3]Chnages in rep.'!NN5</f>
        <v>107.18890464838381</v>
      </c>
      <c r="D9" s="89">
        <f>'[3]Chnages in rep.'!NO5</f>
        <v>104.92534085086224</v>
      </c>
      <c r="E9" s="89">
        <f>'[3]Chnages in rep.'!NP5</f>
        <v>104.62763693274307</v>
      </c>
      <c r="F9" s="89">
        <f>'[3]Chnages in rep.'!NQ5</f>
        <v>105.00040203020284</v>
      </c>
      <c r="G9" s="89">
        <f>'[3]Chnages in rep.'!NR5</f>
        <v>105.5058172310701</v>
      </c>
      <c r="H9" s="89">
        <f>'[3]Chnages in rep.'!NS5</f>
        <v>105.38477187932992</v>
      </c>
      <c r="I9" s="89">
        <f>'[3]Chnages in rep.'!NT5</f>
        <v>104.66885965465767</v>
      </c>
      <c r="J9" s="89">
        <f>'[3]Chnages in rep.'!NU5</f>
        <v>106.29762096656296</v>
      </c>
      <c r="K9" s="89">
        <f>'[3]Chnages in rep.'!NV5</f>
        <v>112.21889827771116</v>
      </c>
      <c r="L9" s="89">
        <f>'[3]Chnages in rep.'!NW5</f>
        <v>111.31030290493474</v>
      </c>
      <c r="M9" s="89">
        <f>'[3]Chnages in rep.'!NX5</f>
        <v>111.88934518706554</v>
      </c>
      <c r="N9" s="89">
        <f>AVERAGE(B9:M9)</f>
        <v>107.04157551050889</v>
      </c>
      <c r="O9" s="31"/>
      <c r="P9" s="31"/>
      <c r="Q9" s="31"/>
      <c r="R9" s="2" t="s">
        <v>51</v>
      </c>
      <c r="S9" s="60"/>
    </row>
    <row r="10" spans="1:20" ht="19.5" customHeight="1" x14ac:dyDescent="0.2">
      <c r="A10" s="6" t="s">
        <v>50</v>
      </c>
      <c r="B10" s="89">
        <f>'[3]Chnages in rep.'!NM6</f>
        <v>106.44078427698152</v>
      </c>
      <c r="C10" s="89">
        <f>'[3]Chnages in rep.'!NN6</f>
        <v>106.03984762069598</v>
      </c>
      <c r="D10" s="89">
        <f>'[3]Chnages in rep.'!NO6</f>
        <v>105.17492961542654</v>
      </c>
      <c r="E10" s="89">
        <f>'[3]Chnages in rep.'!NP6</f>
        <v>104.94593922446937</v>
      </c>
      <c r="F10" s="89">
        <f>'[3]Chnages in rep.'!NQ6</f>
        <v>104.89985575796824</v>
      </c>
      <c r="G10" s="89">
        <f>'[3]Chnages in rep.'!NR6</f>
        <v>105.86479693486402</v>
      </c>
      <c r="H10" s="89">
        <f>'[3]Chnages in rep.'!NS6</f>
        <v>105.80264996696059</v>
      </c>
      <c r="I10" s="89">
        <f>'[3]Chnages in rep.'!NT6</f>
        <v>106.44168687088121</v>
      </c>
      <c r="J10" s="89">
        <f>'[3]Chnages in rep.'!NU6</f>
        <v>107.0720630626256</v>
      </c>
      <c r="K10" s="89">
        <f>'[3]Chnages in rep.'!NV6</f>
        <v>116.25369723782394</v>
      </c>
      <c r="L10" s="89">
        <f>'[3]Chnages in rep.'!NW6</f>
        <v>115.50081717597779</v>
      </c>
      <c r="M10" s="89">
        <f>'[3]Chnages in rep.'!NX6</f>
        <v>115.69655879313525</v>
      </c>
      <c r="N10" s="89">
        <f t="shared" ref="N10:N25" si="0">AVERAGE(B10:M10)</f>
        <v>108.34446887815083</v>
      </c>
      <c r="R10" s="2" t="s">
        <v>52</v>
      </c>
      <c r="S10" s="60"/>
    </row>
    <row r="11" spans="1:20" ht="19.5" customHeight="1" x14ac:dyDescent="0.2">
      <c r="A11" s="7" t="s">
        <v>7</v>
      </c>
      <c r="B11" s="89">
        <f>'[3]Chnages in rep.'!NM7</f>
        <v>103.28434949897733</v>
      </c>
      <c r="C11" s="89">
        <f>'[3]Chnages in rep.'!NN7</f>
        <v>109.81876406225896</v>
      </c>
      <c r="D11" s="89">
        <f>'[3]Chnages in rep.'!NO7</f>
        <v>104.35410430970681</v>
      </c>
      <c r="E11" s="89">
        <f>'[3]Chnages in rep.'!NP7</f>
        <v>103.89913498881545</v>
      </c>
      <c r="F11" s="89">
        <f>'[3]Chnages in rep.'!NQ7</f>
        <v>105.23052338553575</v>
      </c>
      <c r="G11" s="89">
        <f>'[3]Chnages in rep.'!NR7</f>
        <v>104.6842164482856</v>
      </c>
      <c r="H11" s="89">
        <f>'[3]Chnages in rep.'!NS7</f>
        <v>104.42836971988416</v>
      </c>
      <c r="I11" s="89">
        <f>'[3]Chnages in rep.'!NT7</f>
        <v>100.61137057324943</v>
      </c>
      <c r="J11" s="89">
        <f>'[3]Chnages in rep.'!NU7</f>
        <v>104.52514685278548</v>
      </c>
      <c r="K11" s="89">
        <f>'[3]Chnages in rep.'!NV7</f>
        <v>102.98440967300114</v>
      </c>
      <c r="L11" s="89">
        <f>'[3]Chnages in rep.'!NW7</f>
        <v>101.71942696133134</v>
      </c>
      <c r="M11" s="89">
        <f>'[3]Chnages in rep.'!NX7</f>
        <v>103.17573367667575</v>
      </c>
      <c r="N11" s="89">
        <f t="shared" si="0"/>
        <v>104.05962917920893</v>
      </c>
      <c r="R11" s="2" t="s">
        <v>8</v>
      </c>
      <c r="S11" s="60"/>
    </row>
    <row r="12" spans="1:20" ht="19.5" customHeight="1" x14ac:dyDescent="0.2">
      <c r="A12" s="7" t="s">
        <v>46</v>
      </c>
      <c r="B12" s="89">
        <f>'[3]Chnages in rep.'!NM8</f>
        <v>121.88718960216394</v>
      </c>
      <c r="C12" s="89">
        <f>'[3]Chnages in rep.'!NN8</f>
        <v>121.89766249218469</v>
      </c>
      <c r="D12" s="89">
        <f>'[3]Chnages in rep.'!NO8</f>
        <v>121.9372509450354</v>
      </c>
      <c r="E12" s="89">
        <f>'[3]Chnages in rep.'!NP8</f>
        <v>121.94561488782901</v>
      </c>
      <c r="F12" s="89">
        <f>'[3]Chnages in rep.'!NQ8</f>
        <v>122.35097081009513</v>
      </c>
      <c r="G12" s="89">
        <f>'[3]Chnages in rep.'!NR8</f>
        <v>122.04918172836094</v>
      </c>
      <c r="H12" s="89">
        <f>'[3]Chnages in rep.'!NS8</f>
        <v>122.01542386807137</v>
      </c>
      <c r="I12" s="89">
        <f>'[3]Chnages in rep.'!NT8</f>
        <v>122.18086645427454</v>
      </c>
      <c r="J12" s="89">
        <f>'[3]Chnages in rep.'!NU8</f>
        <v>122.42970337571218</v>
      </c>
      <c r="K12" s="89">
        <f>'[3]Chnages in rep.'!NV8</f>
        <v>122.50923101847108</v>
      </c>
      <c r="L12" s="89">
        <f>'[3]Chnages in rep.'!NW8</f>
        <v>122.44672077236744</v>
      </c>
      <c r="M12" s="89">
        <f>'[3]Chnages in rep.'!NX8</f>
        <v>122.56535686752591</v>
      </c>
      <c r="N12" s="89">
        <f t="shared" si="0"/>
        <v>122.18459773517431</v>
      </c>
      <c r="R12" s="2" t="s">
        <v>27</v>
      </c>
      <c r="S12" s="60"/>
    </row>
    <row r="13" spans="1:20" ht="19.5" customHeight="1" x14ac:dyDescent="0.2">
      <c r="A13" s="7" t="s">
        <v>9</v>
      </c>
      <c r="B13" s="89">
        <f>'[3]Chnages in rep.'!NM9</f>
        <v>101.09010951860198</v>
      </c>
      <c r="C13" s="89">
        <f>'[3]Chnages in rep.'!NN9</f>
        <v>101.06822205137452</v>
      </c>
      <c r="D13" s="89">
        <f>'[3]Chnages in rep.'!NO9</f>
        <v>100.97960179428145</v>
      </c>
      <c r="E13" s="89">
        <f>'[3]Chnages in rep.'!NP9</f>
        <v>100.88070590234088</v>
      </c>
      <c r="F13" s="89">
        <f>'[3]Chnages in rep.'!NQ9</f>
        <v>101.13278622505824</v>
      </c>
      <c r="G13" s="89">
        <f>'[3]Chnages in rep.'!NR9</f>
        <v>101.41008834871749</v>
      </c>
      <c r="H13" s="89">
        <f>'[3]Chnages in rep.'!NS9</f>
        <v>101.56799911475512</v>
      </c>
      <c r="I13" s="89">
        <f>'[3]Chnages in rep.'!NT9</f>
        <v>100.86435411938893</v>
      </c>
      <c r="J13" s="89">
        <f>'[3]Chnages in rep.'!NU9</f>
        <v>100.70655857198788</v>
      </c>
      <c r="K13" s="89">
        <f>'[3]Chnages in rep.'!NV9</f>
        <v>100.81017832595245</v>
      </c>
      <c r="L13" s="89">
        <f>'[3]Chnages in rep.'!NW9</f>
        <v>100.74457806290398</v>
      </c>
      <c r="M13" s="89">
        <f>'[3]Chnages in rep.'!NX9</f>
        <v>100.69180322746162</v>
      </c>
      <c r="N13" s="89">
        <f t="shared" si="0"/>
        <v>100.99558210523537</v>
      </c>
      <c r="R13" s="2" t="s">
        <v>28</v>
      </c>
      <c r="S13" s="60"/>
    </row>
    <row r="14" spans="1:20" ht="19.5" customHeight="1" x14ac:dyDescent="0.2">
      <c r="A14" s="7" t="s">
        <v>58</v>
      </c>
      <c r="B14" s="89">
        <f>'[3]Chnages in rep.'!NM10</f>
        <v>108.36055373462274</v>
      </c>
      <c r="C14" s="89">
        <f>'[3]Chnages in rep.'!NN10</f>
        <v>107.28118714892253</v>
      </c>
      <c r="D14" s="89">
        <f>'[3]Chnages in rep.'!NO10</f>
        <v>107.29663225350892</v>
      </c>
      <c r="E14" s="89">
        <f>'[3]Chnages in rep.'!NP10</f>
        <v>107.32378637109318</v>
      </c>
      <c r="F14" s="89">
        <f>'[3]Chnages in rep.'!NQ10</f>
        <v>107.60176741998026</v>
      </c>
      <c r="G14" s="89">
        <f>'[3]Chnages in rep.'!NR10</f>
        <v>107.67257848922625</v>
      </c>
      <c r="H14" s="89">
        <f>'[3]Chnages in rep.'!NS10</f>
        <v>107.98077540362419</v>
      </c>
      <c r="I14" s="89">
        <f>'[3]Chnages in rep.'!NT10</f>
        <v>108.24770976511873</v>
      </c>
      <c r="J14" s="89">
        <f>'[3]Chnages in rep.'!NU10</f>
        <v>108.33259731716004</v>
      </c>
      <c r="K14" s="89">
        <f>'[3]Chnages in rep.'!NV10</f>
        <v>108.67003620067761</v>
      </c>
      <c r="L14" s="89">
        <f>'[3]Chnages in rep.'!NW10</f>
        <v>109.07814119351566</v>
      </c>
      <c r="M14" s="89">
        <f>'[3]Chnages in rep.'!NX10</f>
        <v>109.45065766871167</v>
      </c>
      <c r="N14" s="89">
        <f t="shared" si="0"/>
        <v>108.10803524718015</v>
      </c>
      <c r="R14" s="2" t="s">
        <v>29</v>
      </c>
      <c r="S14" s="60"/>
    </row>
    <row r="15" spans="1:20" ht="19.5" customHeight="1" x14ac:dyDescent="0.2">
      <c r="A15" s="7" t="s">
        <v>59</v>
      </c>
      <c r="B15" s="89">
        <f>'[3]Chnages in rep.'!NM11</f>
        <v>113.97248964002806</v>
      </c>
      <c r="C15" s="89">
        <f>'[3]Chnages in rep.'!NN11</f>
        <v>114.50451124927262</v>
      </c>
      <c r="D15" s="89">
        <f>'[3]Chnages in rep.'!NO11</f>
        <v>114.94398752112168</v>
      </c>
      <c r="E15" s="89">
        <f>'[3]Chnages in rep.'!NP11</f>
        <v>115.42697574160088</v>
      </c>
      <c r="F15" s="89">
        <f>'[3]Chnages in rep.'!NQ11</f>
        <v>116.09722470552043</v>
      </c>
      <c r="G15" s="89">
        <f>'[3]Chnages in rep.'!NR11</f>
        <v>116.4319378629214</v>
      </c>
      <c r="H15" s="89">
        <f>'[3]Chnages in rep.'!NS11</f>
        <v>116.97948608557621</v>
      </c>
      <c r="I15" s="89">
        <f>'[3]Chnages in rep.'!NT11</f>
        <v>117.61129721014137</v>
      </c>
      <c r="J15" s="89">
        <f>'[3]Chnages in rep.'!NU11</f>
        <v>117.78405534356747</v>
      </c>
      <c r="K15" s="89">
        <f>'[3]Chnages in rep.'!NV11</f>
        <v>118.01741740061064</v>
      </c>
      <c r="L15" s="89">
        <f>'[3]Chnages in rep.'!NW11</f>
        <v>118.65676641914334</v>
      </c>
      <c r="M15" s="89">
        <f>'[3]Chnages in rep.'!NX11</f>
        <v>118.71554827023621</v>
      </c>
      <c r="N15" s="89">
        <f t="shared" si="0"/>
        <v>116.59514145414504</v>
      </c>
      <c r="R15" s="19" t="s">
        <v>64</v>
      </c>
      <c r="S15" s="60"/>
    </row>
    <row r="16" spans="1:20" ht="25.5" x14ac:dyDescent="0.2">
      <c r="A16" s="6" t="s">
        <v>45</v>
      </c>
      <c r="B16" s="89">
        <f>'[3]Chnages in rep.'!NM12</f>
        <v>96.460774817896521</v>
      </c>
      <c r="C16" s="89">
        <f>'[3]Chnages in rep.'!NN12</f>
        <v>96.661972706400761</v>
      </c>
      <c r="D16" s="89">
        <f>'[3]Chnages in rep.'!NO12</f>
        <v>96.918860985943255</v>
      </c>
      <c r="E16" s="89">
        <f>'[3]Chnages in rep.'!NP12</f>
        <v>95.827899490214349</v>
      </c>
      <c r="F16" s="89">
        <f>'[3]Chnages in rep.'!NQ12</f>
        <v>95.048563202998054</v>
      </c>
      <c r="G16" s="89">
        <f>'[3]Chnages in rep.'!NR12</f>
        <v>96.322208698128307</v>
      </c>
      <c r="H16" s="89">
        <f>'[3]Chnages in rep.'!NS12</f>
        <v>97.766893928983748</v>
      </c>
      <c r="I16" s="89">
        <f>'[3]Chnages in rep.'!NT12</f>
        <v>98.007757799884175</v>
      </c>
      <c r="J16" s="89">
        <f>'[3]Chnages in rep.'!NU12</f>
        <v>98.459538547355024</v>
      </c>
      <c r="K16" s="89">
        <f>'[3]Chnages in rep.'!NV12</f>
        <v>99.413253966261692</v>
      </c>
      <c r="L16" s="89">
        <f>'[3]Chnages in rep.'!NW12</f>
        <v>99.425074250063503</v>
      </c>
      <c r="M16" s="89">
        <f>'[3]Chnages in rep.'!NX12</f>
        <v>99.676751599917182</v>
      </c>
      <c r="N16" s="89">
        <f t="shared" si="0"/>
        <v>97.499129166170533</v>
      </c>
      <c r="R16" s="2" t="s">
        <v>47</v>
      </c>
      <c r="S16" s="60"/>
    </row>
    <row r="17" spans="1:32" ht="19.5" customHeight="1" x14ac:dyDescent="0.2">
      <c r="A17" s="8" t="s">
        <v>30</v>
      </c>
      <c r="B17" s="89">
        <f>'[3]Chnages in rep.'!NM13</f>
        <v>125.09902602792579</v>
      </c>
      <c r="C17" s="89">
        <f>'[3]Chnages in rep.'!NN13</f>
        <v>125.18517194286531</v>
      </c>
      <c r="D17" s="89">
        <f>'[3]Chnages in rep.'!NO13</f>
        <v>125.65341804996341</v>
      </c>
      <c r="E17" s="89">
        <f>'[3]Chnages in rep.'!NP13</f>
        <v>125.84980679174986</v>
      </c>
      <c r="F17" s="89">
        <f>'[3]Chnages in rep.'!NQ13</f>
        <v>125.90682328025476</v>
      </c>
      <c r="G17" s="89">
        <f>'[3]Chnages in rep.'!NR13</f>
        <v>125.93132036583214</v>
      </c>
      <c r="H17" s="89">
        <f>'[3]Chnages in rep.'!NS13</f>
        <v>125.9726881863762</v>
      </c>
      <c r="I17" s="89">
        <f>'[3]Chnages in rep.'!NT13</f>
        <v>126.25559100462326</v>
      </c>
      <c r="J17" s="89">
        <f>'[3]Chnages in rep.'!NU13</f>
        <v>125.96565542244646</v>
      </c>
      <c r="K17" s="89">
        <f>'[3]Chnages in rep.'!NV13</f>
        <v>125.98799311372866</v>
      </c>
      <c r="L17" s="89">
        <f>'[3]Chnages in rep.'!NW13</f>
        <v>125.99723945717639</v>
      </c>
      <c r="M17" s="89">
        <f>'[3]Chnages in rep.'!NX13</f>
        <v>126.00200581469828</v>
      </c>
      <c r="N17" s="89">
        <f t="shared" si="0"/>
        <v>125.81722828813672</v>
      </c>
      <c r="R17" s="2" t="s">
        <v>31</v>
      </c>
      <c r="S17" s="60"/>
    </row>
    <row r="18" spans="1:32" ht="19.5" customHeight="1" x14ac:dyDescent="0.2">
      <c r="A18" s="8" t="s">
        <v>32</v>
      </c>
      <c r="B18" s="89">
        <f>'[3]Chnages in rep.'!NM14</f>
        <v>102.24116952558717</v>
      </c>
      <c r="C18" s="89">
        <f>'[3]Chnages in rep.'!NN14</f>
        <v>101.93002143812276</v>
      </c>
      <c r="D18" s="89">
        <f>'[3]Chnages in rep.'!NO14</f>
        <v>101.77092765300445</v>
      </c>
      <c r="E18" s="89">
        <f>'[3]Chnages in rep.'!NP14</f>
        <v>101.7344083817882</v>
      </c>
      <c r="F18" s="89">
        <f>'[3]Chnages in rep.'!NQ14</f>
        <v>100.80740419660835</v>
      </c>
      <c r="G18" s="89">
        <f>'[3]Chnages in rep.'!NR14</f>
        <v>100.14041026213231</v>
      </c>
      <c r="H18" s="89">
        <f>'[3]Chnages in rep.'!NS14</f>
        <v>100.08885905537983</v>
      </c>
      <c r="I18" s="89">
        <f>'[3]Chnages in rep.'!NT14</f>
        <v>100.08885905537983</v>
      </c>
      <c r="J18" s="89">
        <f>'[3]Chnages in rep.'!NU14</f>
        <v>100.08885905537983</v>
      </c>
      <c r="K18" s="89">
        <f>'[3]Chnages in rep.'!NV14</f>
        <v>101.430093072776</v>
      </c>
      <c r="L18" s="89">
        <f>'[3]Chnages in rep.'!NW14</f>
        <v>102.92157333282107</v>
      </c>
      <c r="M18" s="89">
        <f>'[3]Chnages in rep.'!NX14</f>
        <v>102.92219730325488</v>
      </c>
      <c r="N18" s="89">
        <f t="shared" si="0"/>
        <v>101.34706519435288</v>
      </c>
      <c r="R18" s="2" t="s">
        <v>33</v>
      </c>
      <c r="S18" s="60"/>
    </row>
    <row r="19" spans="1:32" ht="19.5" customHeight="1" x14ac:dyDescent="0.2">
      <c r="A19" s="8" t="s">
        <v>34</v>
      </c>
      <c r="B19" s="89">
        <f>'[3]Chnages in rep.'!NM15</f>
        <v>100.4034041194092</v>
      </c>
      <c r="C19" s="89">
        <f>'[3]Chnages in rep.'!NN15</f>
        <v>100.38388108461848</v>
      </c>
      <c r="D19" s="89">
        <f>'[3]Chnages in rep.'!NO15</f>
        <v>100.38291261131701</v>
      </c>
      <c r="E19" s="89">
        <f>'[3]Chnages in rep.'!NP15</f>
        <v>100.38291261131701</v>
      </c>
      <c r="F19" s="89">
        <f>'[3]Chnages in rep.'!NQ15</f>
        <v>100.03269726153447</v>
      </c>
      <c r="G19" s="89">
        <f>'[3]Chnages in rep.'!NR15</f>
        <v>99.692368066812946</v>
      </c>
      <c r="H19" s="89">
        <f>'[3]Chnages in rep.'!NS15</f>
        <v>99.692368066812946</v>
      </c>
      <c r="I19" s="89">
        <f>'[3]Chnages in rep.'!NT15</f>
        <v>99.692368066812946</v>
      </c>
      <c r="J19" s="89">
        <f>'[3]Chnages in rep.'!NU15</f>
        <v>99.091176579552197</v>
      </c>
      <c r="K19" s="89">
        <f>'[3]Chnages in rep.'!NV15</f>
        <v>99.25672955425857</v>
      </c>
      <c r="L19" s="89">
        <f>'[3]Chnages in rep.'!NW15</f>
        <v>99.25672955425857</v>
      </c>
      <c r="M19" s="89">
        <f>'[3]Chnages in rep.'!NX15</f>
        <v>99.25672955425857</v>
      </c>
      <c r="N19" s="89">
        <f t="shared" si="0"/>
        <v>99.79368976091358</v>
      </c>
      <c r="R19" s="2" t="s">
        <v>35</v>
      </c>
      <c r="S19" s="60"/>
    </row>
    <row r="20" spans="1:32" ht="19.5" customHeight="1" x14ac:dyDescent="0.2">
      <c r="A20" s="9" t="s">
        <v>36</v>
      </c>
      <c r="B20" s="89">
        <f>'[3]Chnages in rep.'!NM16</f>
        <v>100.17454791868752</v>
      </c>
      <c r="C20" s="89">
        <f>'[3]Chnages in rep.'!NN16</f>
        <v>100.10298138036555</v>
      </c>
      <c r="D20" s="89">
        <f>'[3]Chnages in rep.'!NO16</f>
        <v>100.66577023360061</v>
      </c>
      <c r="E20" s="89">
        <f>'[3]Chnages in rep.'!NP16</f>
        <v>98.852364546817881</v>
      </c>
      <c r="F20" s="89">
        <f>'[3]Chnages in rep.'!NQ16</f>
        <v>99.056416361500752</v>
      </c>
      <c r="G20" s="89">
        <f>'[3]Chnages in rep.'!NR16</f>
        <v>99.151666512204997</v>
      </c>
      <c r="H20" s="89">
        <f>'[3]Chnages in rep.'!NS16</f>
        <v>102.32617647133503</v>
      </c>
      <c r="I20" s="89">
        <f>'[3]Chnages in rep.'!NT16</f>
        <v>102.35947261429955</v>
      </c>
      <c r="J20" s="89">
        <f>'[3]Chnages in rep.'!NU16</f>
        <v>101.43061341638303</v>
      </c>
      <c r="K20" s="89">
        <f>'[3]Chnages in rep.'!NV16</f>
        <v>101.42611891096485</v>
      </c>
      <c r="L20" s="89">
        <f>'[3]Chnages in rep.'!NW16</f>
        <v>101.41518607013697</v>
      </c>
      <c r="M20" s="89">
        <f>'[3]Chnages in rep.'!NX16</f>
        <v>101.40435871574891</v>
      </c>
      <c r="N20" s="89">
        <f t="shared" si="0"/>
        <v>100.69713942933714</v>
      </c>
      <c r="R20" s="10" t="s">
        <v>37</v>
      </c>
      <c r="S20" s="60"/>
    </row>
    <row r="21" spans="1:32" ht="19.5" customHeight="1" x14ac:dyDescent="0.2">
      <c r="A21" s="7" t="s">
        <v>10</v>
      </c>
      <c r="B21" s="89">
        <f>'[3]Chnages in rep.'!NM17</f>
        <v>124.40362732378387</v>
      </c>
      <c r="C21" s="89">
        <f>'[3]Chnages in rep.'!NN17</f>
        <v>124.40362732378387</v>
      </c>
      <c r="D21" s="89">
        <f>'[3]Chnages in rep.'!NO17</f>
        <v>124.91587470599681</v>
      </c>
      <c r="E21" s="89">
        <f>'[3]Chnages in rep.'!NP17</f>
        <v>124.87911077240121</v>
      </c>
      <c r="F21" s="89">
        <f>'[3]Chnages in rep.'!NQ17</f>
        <v>124.87911077240121</v>
      </c>
      <c r="G21" s="89">
        <f>'[3]Chnages in rep.'!NR17</f>
        <v>124.87911077240121</v>
      </c>
      <c r="H21" s="89">
        <f>'[3]Chnages in rep.'!NS17</f>
        <v>124.87911077240121</v>
      </c>
      <c r="I21" s="89">
        <f>'[3]Chnages in rep.'!NT17</f>
        <v>124.87911077240121</v>
      </c>
      <c r="J21" s="89">
        <f>'[3]Chnages in rep.'!NU17</f>
        <v>124.87911077240121</v>
      </c>
      <c r="K21" s="89">
        <f>'[3]Chnages in rep.'!NV17</f>
        <v>124.87911077240121</v>
      </c>
      <c r="L21" s="89">
        <f>'[3]Chnages in rep.'!NW17</f>
        <v>124.87911077240121</v>
      </c>
      <c r="M21" s="89">
        <f>'[3]Chnages in rep.'!NX17</f>
        <v>124.87911077240121</v>
      </c>
      <c r="N21" s="89">
        <f t="shared" si="0"/>
        <v>124.80292719209795</v>
      </c>
      <c r="R21" s="10" t="s">
        <v>11</v>
      </c>
      <c r="S21" s="60"/>
    </row>
    <row r="22" spans="1:32" ht="19.5" customHeight="1" x14ac:dyDescent="0.2">
      <c r="A22" s="7" t="s">
        <v>38</v>
      </c>
      <c r="B22" s="89">
        <f>'[3]Chnages in rep.'!NM18</f>
        <v>121.74055464674666</v>
      </c>
      <c r="C22" s="89">
        <f>'[3]Chnages in rep.'!NN18</f>
        <v>121.78393899786738</v>
      </c>
      <c r="D22" s="89">
        <f>'[3]Chnages in rep.'!NO18</f>
        <v>121.8113572438992</v>
      </c>
      <c r="E22" s="89">
        <f>'[3]Chnages in rep.'!NP18</f>
        <v>123.63127170654869</v>
      </c>
      <c r="F22" s="89">
        <f>'[3]Chnages in rep.'!NQ18</f>
        <v>123.63127170654869</v>
      </c>
      <c r="G22" s="89">
        <f>'[3]Chnages in rep.'!NR18</f>
        <v>123.7342028087177</v>
      </c>
      <c r="H22" s="89">
        <f>'[3]Chnages in rep.'!NS18</f>
        <v>121.81959238140819</v>
      </c>
      <c r="I22" s="89">
        <f>'[3]Chnages in rep.'!NT18</f>
        <v>121.81959283811511</v>
      </c>
      <c r="J22" s="89">
        <f>'[3]Chnages in rep.'!NU18</f>
        <v>121.8872993049861</v>
      </c>
      <c r="K22" s="89">
        <f>'[3]Chnages in rep.'!NV18</f>
        <v>125.31492371445513</v>
      </c>
      <c r="L22" s="89">
        <f>'[3]Chnages in rep.'!NW18</f>
        <v>125.2509877483465</v>
      </c>
      <c r="M22" s="89">
        <f>'[3]Chnages in rep.'!NX18</f>
        <v>125.3358326786649</v>
      </c>
      <c r="N22" s="89">
        <f t="shared" si="0"/>
        <v>123.14673548135868</v>
      </c>
      <c r="R22" s="10" t="s">
        <v>39</v>
      </c>
      <c r="S22" s="60"/>
      <c r="Y22" s="3"/>
      <c r="Z22" s="3"/>
      <c r="AA22" s="3"/>
    </row>
    <row r="23" spans="1:32" s="3" customFormat="1" ht="19.5" customHeight="1" x14ac:dyDescent="0.2">
      <c r="A23" s="9" t="s">
        <v>40</v>
      </c>
      <c r="B23" s="89">
        <f>'[3]Chnages in rep.'!NM19</f>
        <v>98.470368168556647</v>
      </c>
      <c r="C23" s="89">
        <f>'[3]Chnages in rep.'!NN19</f>
        <v>98.387001246684576</v>
      </c>
      <c r="D23" s="89">
        <f>'[3]Chnages in rep.'!NO19</f>
        <v>98.2925971777629</v>
      </c>
      <c r="E23" s="89">
        <f>'[3]Chnages in rep.'!NP19</f>
        <v>98.478314844662677</v>
      </c>
      <c r="F23" s="89">
        <f>'[3]Chnages in rep.'!NQ19</f>
        <v>98.461522758420188</v>
      </c>
      <c r="G23" s="89">
        <f>'[3]Chnages in rep.'!NR19</f>
        <v>98.444033239198149</v>
      </c>
      <c r="H23" s="89">
        <f>'[3]Chnages in rep.'!NS19</f>
        <v>98.54743449471178</v>
      </c>
      <c r="I23" s="89">
        <f>'[3]Chnages in rep.'!NT19</f>
        <v>98.926174459473131</v>
      </c>
      <c r="J23" s="89">
        <f>'[3]Chnages in rep.'!NU19</f>
        <v>98.532611348284675</v>
      </c>
      <c r="K23" s="89">
        <f>'[3]Chnages in rep.'!NV19</f>
        <v>98.506817339409096</v>
      </c>
      <c r="L23" s="89">
        <f>'[3]Chnages in rep.'!NW19</f>
        <v>98.115405771927044</v>
      </c>
      <c r="M23" s="89">
        <f>'[3]Chnages in rep.'!NX19</f>
        <v>98.467339124937325</v>
      </c>
      <c r="N23" s="89">
        <f t="shared" si="0"/>
        <v>98.469134997835681</v>
      </c>
      <c r="O23" s="25"/>
      <c r="P23" s="25"/>
      <c r="Q23" s="25"/>
      <c r="R23" s="10" t="s">
        <v>63</v>
      </c>
      <c r="S23" s="60"/>
      <c r="U23" s="25"/>
      <c r="V23" s="25"/>
      <c r="W23" s="25"/>
      <c r="X23" s="25"/>
    </row>
    <row r="24" spans="1:32" s="48" customFormat="1" ht="19.5" customHeight="1" x14ac:dyDescent="0.2">
      <c r="A24" s="11" t="s">
        <v>60</v>
      </c>
      <c r="B24" s="90">
        <f>'[3]Chnages in rep.'!NM3</f>
        <v>106.40071755950871</v>
      </c>
      <c r="C24" s="90">
        <f>'[3]Chnages in rep.'!NN3</f>
        <v>106.63038619744921</v>
      </c>
      <c r="D24" s="90">
        <f>'[3]Chnages in rep.'!NO3</f>
        <v>106.062411174174</v>
      </c>
      <c r="E24" s="90">
        <f>'[3]Chnages in rep.'!NP3</f>
        <v>105.86893022730047</v>
      </c>
      <c r="F24" s="90">
        <f>'[3]Chnages in rep.'!NQ3</f>
        <v>105.93595093311723</v>
      </c>
      <c r="G24" s="90">
        <f>'[3]Chnages in rep.'!NR3</f>
        <v>106.16673824347546</v>
      </c>
      <c r="H24" s="90">
        <f>'[3]Chnages in rep.'!NS3</f>
        <v>106.44633482430255</v>
      </c>
      <c r="I24" s="90">
        <f>'[3]Chnages in rep.'!NT3</f>
        <v>106.34650731154315</v>
      </c>
      <c r="J24" s="90">
        <f>'[3]Chnages in rep.'!NU3</f>
        <v>106.75036802647057</v>
      </c>
      <c r="K24" s="90">
        <f>'[3]Chnages in rep.'!NV3</f>
        <v>108.78521616648365</v>
      </c>
      <c r="L24" s="90">
        <f>'[3]Chnages in rep.'!NW3</f>
        <v>108.6699796816679</v>
      </c>
      <c r="M24" s="90">
        <f>'[3]Chnages in rep.'!NX3</f>
        <v>108.97152391399352</v>
      </c>
      <c r="N24" s="91">
        <f t="shared" si="0"/>
        <v>106.91958868829052</v>
      </c>
      <c r="R24" s="12" t="s">
        <v>12</v>
      </c>
      <c r="S24" s="60"/>
      <c r="U24" s="86"/>
      <c r="V24" s="86"/>
      <c r="W24" s="86"/>
      <c r="X24" s="86"/>
    </row>
    <row r="25" spans="1:32" s="48" customFormat="1" ht="19.5" customHeight="1" x14ac:dyDescent="0.2">
      <c r="A25" s="13" t="s">
        <v>61</v>
      </c>
      <c r="B25" s="92">
        <f>'[3]Chnages in rep.'!NM4</f>
        <v>106.69567188406033</v>
      </c>
      <c r="C25" s="92">
        <f>'[3]Chnages in rep.'!NN4</f>
        <v>106.32861637396752</v>
      </c>
      <c r="D25" s="92">
        <f>'[3]Chnages in rep.'!NO4</f>
        <v>106.22409698520447</v>
      </c>
      <c r="E25" s="92">
        <f>'[3]Chnages in rep.'!NP4</f>
        <v>106.05536508120319</v>
      </c>
      <c r="F25" s="92">
        <f>'[3]Chnages in rep.'!NQ4</f>
        <v>106.00271740670937</v>
      </c>
      <c r="G25" s="92">
        <f>'[3]Chnages in rep.'!NR4</f>
        <v>106.30705421586372</v>
      </c>
      <c r="H25" s="92">
        <f>'[3]Chnages in rep.'!NS4</f>
        <v>106.63732880279971</v>
      </c>
      <c r="I25" s="92">
        <f>'[3]Chnages in rep.'!NT4</f>
        <v>106.88931976180494</v>
      </c>
      <c r="J25" s="92">
        <f>'[3]Chnages in rep.'!NU4</f>
        <v>106.96097813269472</v>
      </c>
      <c r="K25" s="92">
        <f>'[3]Chnages in rep.'!NV4</f>
        <v>109.33424405019518</v>
      </c>
      <c r="L25" s="92">
        <f>'[3]Chnages in rep.'!NW4</f>
        <v>109.32782738869956</v>
      </c>
      <c r="M25" s="92">
        <f>'[3]Chnages in rep.'!NX4</f>
        <v>109.52007702501452</v>
      </c>
      <c r="N25" s="92">
        <f t="shared" si="0"/>
        <v>107.1902747590181</v>
      </c>
      <c r="O25" s="87"/>
      <c r="P25" s="87"/>
      <c r="Q25" s="87"/>
      <c r="R25" s="14" t="s">
        <v>48</v>
      </c>
      <c r="S25" s="60"/>
      <c r="U25" s="86"/>
      <c r="V25" s="86"/>
      <c r="W25" s="86"/>
      <c r="X25" s="86"/>
    </row>
    <row r="27" spans="1:32" x14ac:dyDescent="0.2">
      <c r="A27" s="61"/>
      <c r="B27" s="26"/>
      <c r="C27" s="26"/>
      <c r="D27" s="26"/>
      <c r="E27" s="26"/>
      <c r="F27" s="42"/>
      <c r="G27" s="26"/>
      <c r="H27" s="26"/>
      <c r="J27" s="31"/>
      <c r="K27" s="31"/>
      <c r="L27" s="31"/>
      <c r="M27" s="62"/>
      <c r="R27" s="25"/>
    </row>
    <row r="28" spans="1:32" x14ac:dyDescent="0.2">
      <c r="A28" s="45"/>
      <c r="B28" s="46" t="s">
        <v>76</v>
      </c>
      <c r="C28" s="47"/>
      <c r="D28" s="47"/>
      <c r="E28" s="46"/>
      <c r="F28" s="48"/>
      <c r="G28" s="49"/>
      <c r="H28" s="16"/>
      <c r="I28" s="16"/>
      <c r="J28" s="16"/>
      <c r="K28" s="16"/>
      <c r="L28" s="16"/>
      <c r="M28" s="49"/>
      <c r="N28" s="5" t="s">
        <v>75</v>
      </c>
      <c r="O28" s="23"/>
      <c r="P28" s="23"/>
      <c r="Q28" s="23"/>
      <c r="R28" s="21" t="s">
        <v>17</v>
      </c>
    </row>
    <row r="29" spans="1:32" s="53" customFormat="1" x14ac:dyDescent="0.4">
      <c r="A29" s="50" t="s">
        <v>6</v>
      </c>
      <c r="B29" s="17" t="s">
        <v>55</v>
      </c>
      <c r="C29" s="17" t="s">
        <v>54</v>
      </c>
      <c r="D29" s="17" t="s">
        <v>0</v>
      </c>
      <c r="E29" s="17" t="s">
        <v>13</v>
      </c>
      <c r="F29" s="17" t="s">
        <v>14</v>
      </c>
      <c r="G29" s="1" t="s">
        <v>1</v>
      </c>
      <c r="H29" s="1" t="s">
        <v>15</v>
      </c>
      <c r="I29" s="1" t="s">
        <v>53</v>
      </c>
      <c r="J29" s="1" t="s">
        <v>79</v>
      </c>
      <c r="K29" s="1" t="s">
        <v>80</v>
      </c>
      <c r="L29" s="1" t="s">
        <v>81</v>
      </c>
      <c r="M29" s="1" t="s">
        <v>82</v>
      </c>
      <c r="N29" s="52" t="s">
        <v>16</v>
      </c>
      <c r="O29" s="83"/>
      <c r="P29" s="83"/>
      <c r="Q29" s="83"/>
      <c r="R29" s="54" t="s">
        <v>43</v>
      </c>
    </row>
    <row r="30" spans="1:32" s="53" customFormat="1" ht="18" customHeight="1" x14ac:dyDescent="0.4">
      <c r="A30" s="18" t="s">
        <v>42</v>
      </c>
      <c r="B30" s="55" t="s">
        <v>18</v>
      </c>
      <c r="C30" s="56" t="s">
        <v>19</v>
      </c>
      <c r="D30" s="56" t="s">
        <v>2</v>
      </c>
      <c r="E30" s="56" t="s">
        <v>20</v>
      </c>
      <c r="F30" s="56" t="s">
        <v>21</v>
      </c>
      <c r="G30" s="56" t="s">
        <v>3</v>
      </c>
      <c r="H30" s="56" t="s">
        <v>22</v>
      </c>
      <c r="I30" s="56" t="s">
        <v>23</v>
      </c>
      <c r="J30" s="56" t="s">
        <v>4</v>
      </c>
      <c r="K30" s="56" t="s">
        <v>24</v>
      </c>
      <c r="L30" s="56" t="s">
        <v>25</v>
      </c>
      <c r="M30" s="56" t="s">
        <v>5</v>
      </c>
      <c r="N30" s="57" t="s">
        <v>26</v>
      </c>
      <c r="O30" s="58"/>
      <c r="P30" s="58"/>
      <c r="Q30" s="58"/>
      <c r="R30" s="59"/>
    </row>
    <row r="31" spans="1:32" ht="19.5" customHeight="1" x14ac:dyDescent="0.2">
      <c r="A31" s="6" t="s">
        <v>49</v>
      </c>
      <c r="B31" s="89">
        <f>'[3]Male , month on month &amp; monthly'!NN5</f>
        <v>106.80420272183005</v>
      </c>
      <c r="C31" s="89">
        <f>'[3]Male , month on month &amp; monthly'!NO5</f>
        <v>107.08281205671113</v>
      </c>
      <c r="D31" s="89">
        <f>'[3]Male , month on month &amp; monthly'!NP5</f>
        <v>105.27806557350395</v>
      </c>
      <c r="E31" s="89">
        <f>'[3]Male , month on month &amp; monthly'!NQ5</f>
        <v>105.27733427594758</v>
      </c>
      <c r="F31" s="89">
        <f>'[3]Male , month on month &amp; monthly'!NR5</f>
        <v>105.21547911053709</v>
      </c>
      <c r="G31" s="89">
        <f>'[3]Male , month on month &amp; monthly'!NS5</f>
        <v>104.92479868164926</v>
      </c>
      <c r="H31" s="89">
        <f>'[3]Male , month on month &amp; monthly'!NT5</f>
        <v>105.02902467293315</v>
      </c>
      <c r="I31" s="89">
        <f>'[3]Male , month on month &amp; monthly'!NU5</f>
        <v>103.27886150103269</v>
      </c>
      <c r="J31" s="89">
        <f>'[3]Male , month on month &amp; monthly'!NV5</f>
        <v>105.79860023527313</v>
      </c>
      <c r="K31" s="89">
        <f>'[3]Male , month on month &amp; monthly'!NW5</f>
        <v>108.77932459161769</v>
      </c>
      <c r="L31" s="89">
        <f>'[3]Male , month on month &amp; monthly'!NX5</f>
        <v>108.41146467498176</v>
      </c>
      <c r="M31" s="89">
        <f>'[3]Male , month on month &amp; monthly'!NY5</f>
        <v>108.6927066306171</v>
      </c>
      <c r="N31" s="89">
        <f t="shared" ref="N31:N47" si="1">AVERAGE(B31:M31)</f>
        <v>106.21438956055287</v>
      </c>
      <c r="O31" s="31"/>
      <c r="P31" s="31"/>
      <c r="Q31" s="31"/>
      <c r="R31" s="2" t="s">
        <v>51</v>
      </c>
      <c r="S31" s="60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</row>
    <row r="32" spans="1:32" ht="19.5" customHeight="1" x14ac:dyDescent="0.2">
      <c r="A32" s="6" t="s">
        <v>50</v>
      </c>
      <c r="B32" s="89">
        <f>'[3]Male , month on month &amp; monthly'!NN6</f>
        <v>108.01346564357719</v>
      </c>
      <c r="C32" s="89">
        <f>'[3]Male , month on month &amp; monthly'!NO6</f>
        <v>107.53875853912029</v>
      </c>
      <c r="D32" s="89">
        <f>'[3]Male , month on month &amp; monthly'!NP6</f>
        <v>106.31609358513893</v>
      </c>
      <c r="E32" s="89">
        <f>'[3]Male , month on month &amp; monthly'!NQ6</f>
        <v>106.00768822007677</v>
      </c>
      <c r="F32" s="89">
        <f>'[3]Male , month on month &amp; monthly'!NR6</f>
        <v>106.12175314844168</v>
      </c>
      <c r="G32" s="89">
        <f>'[3]Male , month on month &amp; monthly'!NS6</f>
        <v>107.14861652885314</v>
      </c>
      <c r="H32" s="89">
        <f>'[3]Male , month on month &amp; monthly'!NT6</f>
        <v>106.63822161727218</v>
      </c>
      <c r="I32" s="89">
        <f>'[3]Male , month on month &amp; monthly'!NU6</f>
        <v>107.26247882928287</v>
      </c>
      <c r="J32" s="89">
        <f>'[3]Male , month on month &amp; monthly'!NV6</f>
        <v>107.48629973353918</v>
      </c>
      <c r="K32" s="89">
        <f>'[3]Male , month on month &amp; monthly'!NW6</f>
        <v>113.75885685567296</v>
      </c>
      <c r="L32" s="89">
        <f>'[3]Male , month on month &amp; monthly'!NX6</f>
        <v>113.2814070944325</v>
      </c>
      <c r="M32" s="89">
        <f>'[3]Male , month on month &amp; monthly'!NY6</f>
        <v>112.95657059410024</v>
      </c>
      <c r="N32" s="89">
        <f t="shared" si="1"/>
        <v>108.54418419912565</v>
      </c>
      <c r="R32" s="2" t="s">
        <v>52</v>
      </c>
      <c r="S32" s="60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</row>
    <row r="33" spans="1:32" ht="19.5" customHeight="1" x14ac:dyDescent="0.2">
      <c r="A33" s="7" t="s">
        <v>7</v>
      </c>
      <c r="B33" s="89">
        <f>'[3]Male , month on month &amp; monthly'!NN7</f>
        <v>104.25034417167819</v>
      </c>
      <c r="C33" s="89">
        <f>'[3]Male , month on month &amp; monthly'!NO7</f>
        <v>106.11989257776945</v>
      </c>
      <c r="D33" s="89">
        <f>'[3]Male , month on month &amp; monthly'!NP7</f>
        <v>103.085840321959</v>
      </c>
      <c r="E33" s="89">
        <f>'[3]Male , month on month &amp; monthly'!NQ7</f>
        <v>103.73489000571679</v>
      </c>
      <c r="F33" s="89">
        <f>'[3]Male , month on month &amp; monthly'!NR7</f>
        <v>103.30150683961087</v>
      </c>
      <c r="G33" s="89">
        <f>'[3]Male , month on month &amp; monthly'!NS7</f>
        <v>100.2282880048342</v>
      </c>
      <c r="H33" s="89">
        <f>'[3]Male , month on month &amp; monthly'!NT7</f>
        <v>101.63054010744192</v>
      </c>
      <c r="I33" s="89">
        <f>'[3]Male , month on month &amp; monthly'!NU7</f>
        <v>94.865806745672856</v>
      </c>
      <c r="J33" s="89">
        <f>'[3]Male , month on month &amp; monthly'!NV7</f>
        <v>102.23432507540419</v>
      </c>
      <c r="K33" s="89">
        <f>'[3]Male , month on month &amp; monthly'!NW7</f>
        <v>98.262983753232064</v>
      </c>
      <c r="L33" s="89">
        <f>'[3]Male , month on month &amp; monthly'!NX7</f>
        <v>98.126568096252001</v>
      </c>
      <c r="M33" s="89">
        <f>'[3]Male , month on month &amp; monthly'!NY7</f>
        <v>99.687795255270089</v>
      </c>
      <c r="N33" s="89">
        <f t="shared" si="1"/>
        <v>101.29406507957015</v>
      </c>
      <c r="R33" s="2" t="s">
        <v>8</v>
      </c>
      <c r="S33" s="60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</row>
    <row r="34" spans="1:32" ht="19.5" customHeight="1" x14ac:dyDescent="0.2">
      <c r="A34" s="7" t="s">
        <v>46</v>
      </c>
      <c r="B34" s="89">
        <f>'[3]Male , month on month &amp; monthly'!NN8</f>
        <v>119.16258272831158</v>
      </c>
      <c r="C34" s="89">
        <f>'[3]Male , month on month &amp; monthly'!NO8</f>
        <v>119.28275951046226</v>
      </c>
      <c r="D34" s="89">
        <f>'[3]Male , month on month &amp; monthly'!NP8</f>
        <v>119.37341453317831</v>
      </c>
      <c r="E34" s="89">
        <f>'[3]Male , month on month &amp; monthly'!NQ8</f>
        <v>119.24909679523557</v>
      </c>
      <c r="F34" s="89">
        <f>'[3]Male , month on month &amp; monthly'!NR8</f>
        <v>119.3789726274602</v>
      </c>
      <c r="G34" s="89">
        <f>'[3]Male , month on month &amp; monthly'!NS8</f>
        <v>119.27832865749231</v>
      </c>
      <c r="H34" s="89">
        <f>'[3]Male , month on month &amp; monthly'!NT8</f>
        <v>119.27832865749231</v>
      </c>
      <c r="I34" s="89">
        <f>'[3]Male , month on month &amp; monthly'!NU8</f>
        <v>119.30996978107861</v>
      </c>
      <c r="J34" s="89">
        <f>'[3]Male , month on month &amp; monthly'!NV8</f>
        <v>119.12306672882985</v>
      </c>
      <c r="K34" s="89">
        <f>'[3]Male , month on month &amp; monthly'!NW8</f>
        <v>119.72676002031872</v>
      </c>
      <c r="L34" s="89">
        <f>'[3]Male , month on month &amp; monthly'!NX8</f>
        <v>119.65181422122551</v>
      </c>
      <c r="M34" s="89">
        <f>'[3]Male , month on month &amp; monthly'!NY8</f>
        <v>120.24222161856113</v>
      </c>
      <c r="N34" s="89">
        <f t="shared" si="1"/>
        <v>119.42144298997056</v>
      </c>
      <c r="R34" s="2" t="s">
        <v>27</v>
      </c>
      <c r="S34" s="60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</row>
    <row r="35" spans="1:32" ht="19.5" customHeight="1" x14ac:dyDescent="0.2">
      <c r="A35" s="7" t="s">
        <v>9</v>
      </c>
      <c r="B35" s="89">
        <f>'[3]Male , month on month &amp; monthly'!NN9</f>
        <v>98.312489611012879</v>
      </c>
      <c r="C35" s="89">
        <f>'[3]Male , month on month &amp; monthly'!NO9</f>
        <v>98.198566158128884</v>
      </c>
      <c r="D35" s="89">
        <f>'[3]Male , month on month &amp; monthly'!NP9</f>
        <v>98.272762057361007</v>
      </c>
      <c r="E35" s="89">
        <f>'[3]Male , month on month &amp; monthly'!NQ9</f>
        <v>98.166350975452133</v>
      </c>
      <c r="F35" s="89">
        <f>'[3]Male , month on month &amp; monthly'!NR9</f>
        <v>97.878128025100438</v>
      </c>
      <c r="G35" s="89">
        <f>'[3]Male , month on month &amp; monthly'!NS9</f>
        <v>97.962958559296936</v>
      </c>
      <c r="H35" s="89">
        <f>'[3]Male , month on month &amp; monthly'!NT9</f>
        <v>98.191843531629331</v>
      </c>
      <c r="I35" s="89">
        <f>'[3]Male , month on month &amp; monthly'!NU9</f>
        <v>98.186398914219055</v>
      </c>
      <c r="J35" s="89">
        <f>'[3]Male , month on month &amp; monthly'!NV9</f>
        <v>98.026281124650041</v>
      </c>
      <c r="K35" s="89">
        <f>'[3]Male , month on month &amp; monthly'!NW9</f>
        <v>98.365247650977508</v>
      </c>
      <c r="L35" s="89">
        <f>'[3]Male , month on month &amp; monthly'!NX9</f>
        <v>98.365247650977508</v>
      </c>
      <c r="M35" s="89">
        <f>'[3]Male , month on month &amp; monthly'!NY9</f>
        <v>98.362707598516636</v>
      </c>
      <c r="N35" s="89">
        <f t="shared" si="1"/>
        <v>98.190748488110202</v>
      </c>
      <c r="R35" s="2" t="s">
        <v>28</v>
      </c>
      <c r="S35" s="60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</row>
    <row r="36" spans="1:32" ht="19.5" customHeight="1" x14ac:dyDescent="0.2">
      <c r="A36" s="7" t="s">
        <v>58</v>
      </c>
      <c r="B36" s="89">
        <f>'[3]Male , month on month &amp; monthly'!NN10</f>
        <v>110.5698579676676</v>
      </c>
      <c r="C36" s="89">
        <f>'[3]Male , month on month &amp; monthly'!NO10</f>
        <v>110.43834410453785</v>
      </c>
      <c r="D36" s="89">
        <f>'[3]Male , month on month &amp; monthly'!NP10</f>
        <v>110.55101083580165</v>
      </c>
      <c r="E36" s="89">
        <f>'[3]Male , month on month &amp; monthly'!NQ10</f>
        <v>110.96485346626658</v>
      </c>
      <c r="F36" s="89">
        <f>'[3]Male , month on month &amp; monthly'!NR10</f>
        <v>111.4755319856834</v>
      </c>
      <c r="G36" s="89">
        <f>'[3]Male , month on month &amp; monthly'!NS10</f>
        <v>111.58311238962729</v>
      </c>
      <c r="H36" s="89">
        <f>'[3]Male , month on month &amp; monthly'!NT10</f>
        <v>112.00030231562056</v>
      </c>
      <c r="I36" s="89">
        <f>'[3]Male , month on month &amp; monthly'!NU10</f>
        <v>112.13183537518616</v>
      </c>
      <c r="J36" s="89">
        <f>'[3]Male , month on month &amp; monthly'!NV10</f>
        <v>112.26457127772213</v>
      </c>
      <c r="K36" s="89">
        <f>'[3]Male , month on month &amp; monthly'!NW10</f>
        <v>112.73579717116333</v>
      </c>
      <c r="L36" s="89">
        <f>'[3]Male , month on month &amp; monthly'!NX10</f>
        <v>113.27044492318822</v>
      </c>
      <c r="M36" s="89">
        <f>'[3]Male , month on month &amp; monthly'!NY10</f>
        <v>113.384854136572</v>
      </c>
      <c r="N36" s="89">
        <f t="shared" si="1"/>
        <v>111.78087632908641</v>
      </c>
      <c r="R36" s="2" t="s">
        <v>29</v>
      </c>
      <c r="S36" s="60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</row>
    <row r="37" spans="1:32" ht="19.5" customHeight="1" x14ac:dyDescent="0.2">
      <c r="A37" s="7" t="s">
        <v>59</v>
      </c>
      <c r="B37" s="89">
        <f>'[3]Male , month on month &amp; monthly'!NN11</f>
        <v>114.84864062701433</v>
      </c>
      <c r="C37" s="89">
        <f>'[3]Male , month on month &amp; monthly'!NO11</f>
        <v>115.409934610302</v>
      </c>
      <c r="D37" s="89">
        <f>'[3]Male , month on month &amp; monthly'!NP11</f>
        <v>115.87359131690989</v>
      </c>
      <c r="E37" s="89">
        <f>'[3]Male , month on month &amp; monthly'!NQ11</f>
        <v>116.38315404414334</v>
      </c>
      <c r="F37" s="89">
        <f>'[3]Male , month on month &amp; monthly'!NR11</f>
        <v>117.09028079278616</v>
      </c>
      <c r="G37" s="89">
        <f>'[3]Male , month on month &amp; monthly'!NS11</f>
        <v>117.44341021105011</v>
      </c>
      <c r="H37" s="89">
        <f>'[3]Male , month on month &amp; monthly'!NT11</f>
        <v>118.0210850979262</v>
      </c>
      <c r="I37" s="89">
        <f>'[3]Male , month on month &amp; monthly'!NU11</f>
        <v>118.20321640208965</v>
      </c>
      <c r="J37" s="89">
        <f>'[3]Male , month on month &amp; monthly'!NV11</f>
        <v>118.38547986502257</v>
      </c>
      <c r="K37" s="89">
        <f>'[3]Male , month on month &amp; monthly'!NW11</f>
        <v>118.63168174154399</v>
      </c>
      <c r="L37" s="89">
        <f>'[3]Male , month on month &amp; monthly'!NX11</f>
        <v>119.30620839814509</v>
      </c>
      <c r="M37" s="89">
        <f>'[3]Male , month on month &amp; monthly'!NY11</f>
        <v>119.36822448691221</v>
      </c>
      <c r="N37" s="89">
        <f t="shared" si="1"/>
        <v>117.41374229948713</v>
      </c>
      <c r="R37" s="19" t="s">
        <v>64</v>
      </c>
      <c r="S37" s="60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</row>
    <row r="38" spans="1:32" ht="25.5" x14ac:dyDescent="0.2">
      <c r="A38" s="6" t="s">
        <v>45</v>
      </c>
      <c r="B38" s="89">
        <f>'[3]Male , month on month &amp; monthly'!NN12</f>
        <v>95.165607462560402</v>
      </c>
      <c r="C38" s="89">
        <f>'[3]Male , month on month &amp; monthly'!NO12</f>
        <v>95.146388229291844</v>
      </c>
      <c r="D38" s="89">
        <f>'[3]Male , month on month &amp; monthly'!NP12</f>
        <v>95.63564828458108</v>
      </c>
      <c r="E38" s="89">
        <f>'[3]Male , month on month &amp; monthly'!NQ12</f>
        <v>94.382912169383218</v>
      </c>
      <c r="F38" s="89">
        <f>'[3]Male , month on month &amp; monthly'!NR12</f>
        <v>93.108856663351176</v>
      </c>
      <c r="G38" s="89">
        <f>'[3]Male , month on month &amp; monthly'!NS12</f>
        <v>94.522535518129217</v>
      </c>
      <c r="H38" s="89">
        <f>'[3]Male , month on month &amp; monthly'!NT12</f>
        <v>96.728522305581151</v>
      </c>
      <c r="I38" s="89">
        <f>'[3]Male , month on month &amp; monthly'!NU12</f>
        <v>96.637007642175249</v>
      </c>
      <c r="J38" s="89">
        <f>'[3]Male , month on month &amp; monthly'!NV12</f>
        <v>97.153236842100725</v>
      </c>
      <c r="K38" s="89">
        <f>'[3]Male , month on month &amp; monthly'!NW12</f>
        <v>98.571263814235934</v>
      </c>
      <c r="L38" s="89">
        <f>'[3]Male , month on month &amp; monthly'!NX12</f>
        <v>98.512220865916021</v>
      </c>
      <c r="M38" s="89">
        <f>'[3]Male , month on month &amp; monthly'!NY12</f>
        <v>98.789309782355332</v>
      </c>
      <c r="N38" s="89">
        <f t="shared" si="1"/>
        <v>96.196125798305104</v>
      </c>
      <c r="R38" s="2" t="s">
        <v>47</v>
      </c>
      <c r="S38" s="60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1:32" ht="19.5" customHeight="1" x14ac:dyDescent="0.2">
      <c r="A39" s="8" t="s">
        <v>30</v>
      </c>
      <c r="B39" s="89">
        <f>'[3]Male , month on month &amp; monthly'!NN13</f>
        <v>127.84494604365918</v>
      </c>
      <c r="C39" s="89">
        <f>'[3]Male , month on month &amp; monthly'!NO13</f>
        <v>128.14776603936815</v>
      </c>
      <c r="D39" s="89">
        <f>'[3]Male , month on month &amp; monthly'!NP13</f>
        <v>128.48383483144389</v>
      </c>
      <c r="E39" s="89">
        <f>'[3]Male , month on month &amp; monthly'!NQ13</f>
        <v>128.5074215296722</v>
      </c>
      <c r="F39" s="89">
        <f>'[3]Male , month on month &amp; monthly'!NR13</f>
        <v>128.5074215296722</v>
      </c>
      <c r="G39" s="89">
        <f>'[3]Male , month on month &amp; monthly'!NS13</f>
        <v>128.51961474465901</v>
      </c>
      <c r="H39" s="89">
        <f>'[3]Male , month on month &amp; monthly'!NT13</f>
        <v>128.66503084765628</v>
      </c>
      <c r="I39" s="89">
        <f>'[3]Male , month on month &amp; monthly'!NU13</f>
        <v>128.89679897166778</v>
      </c>
      <c r="J39" s="89">
        <f>'[3]Male , month on month &amp; monthly'!NV13</f>
        <v>128.90395604175714</v>
      </c>
      <c r="K39" s="89">
        <f>'[3]Male , month on month &amp; monthly'!NW13</f>
        <v>129.01992051420666</v>
      </c>
      <c r="L39" s="89">
        <f>'[3]Male , month on month &amp; monthly'!NX13</f>
        <v>128.9298380825463</v>
      </c>
      <c r="M39" s="89">
        <f>'[3]Male , month on month &amp; monthly'!NY13</f>
        <v>128.93059545265342</v>
      </c>
      <c r="N39" s="89">
        <f t="shared" si="1"/>
        <v>128.61309538574685</v>
      </c>
      <c r="R39" s="2" t="s">
        <v>31</v>
      </c>
      <c r="S39" s="60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32" ht="19.5" customHeight="1" x14ac:dyDescent="0.2">
      <c r="A40" s="8" t="s">
        <v>32</v>
      </c>
      <c r="B40" s="89">
        <f>'[3]Male , month on month &amp; monthly'!NN14</f>
        <v>107.6496033670049</v>
      </c>
      <c r="C40" s="89">
        <f>'[3]Male , month on month &amp; monthly'!NO14</f>
        <v>107.56735417744608</v>
      </c>
      <c r="D40" s="89">
        <f>'[3]Male , month on month &amp; monthly'!NP14</f>
        <v>107.51001835015498</v>
      </c>
      <c r="E40" s="89">
        <f>'[3]Male , month on month &amp; monthly'!NQ14</f>
        <v>107.4294904912101</v>
      </c>
      <c r="F40" s="89">
        <f>'[3]Male , month on month &amp; monthly'!NR14</f>
        <v>107.42949270407681</v>
      </c>
      <c r="G40" s="89">
        <f>'[3]Male , month on month &amp; monthly'!NS14</f>
        <v>107.42949270407681</v>
      </c>
      <c r="H40" s="89">
        <f>'[3]Male , month on month &amp; monthly'!NT14</f>
        <v>107.38075972220253</v>
      </c>
      <c r="I40" s="89">
        <f>'[3]Male , month on month &amp; monthly'!NU14</f>
        <v>107.38075972220253</v>
      </c>
      <c r="J40" s="89">
        <f>'[3]Male , month on month &amp; monthly'!NV14</f>
        <v>107.38075972220253</v>
      </c>
      <c r="K40" s="89">
        <f>'[3]Male , month on month &amp; monthly'!NW14</f>
        <v>107.40123136522182</v>
      </c>
      <c r="L40" s="89">
        <f>'[3]Male , month on month &amp; monthly'!NX14</f>
        <v>107.38075972220254</v>
      </c>
      <c r="M40" s="89">
        <f>'[3]Male , month on month &amp; monthly'!NY14</f>
        <v>107.38075972220254</v>
      </c>
      <c r="N40" s="89">
        <f t="shared" si="1"/>
        <v>107.44337348085035</v>
      </c>
      <c r="R40" s="2" t="s">
        <v>33</v>
      </c>
      <c r="S40" s="60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1:32" ht="19.5" customHeight="1" x14ac:dyDescent="0.2">
      <c r="A41" s="8" t="s">
        <v>34</v>
      </c>
      <c r="B41" s="89">
        <f>'[3]Male , month on month &amp; monthly'!NN15</f>
        <v>95.809268458021236</v>
      </c>
      <c r="C41" s="89">
        <f>'[3]Male , month on month &amp; monthly'!NO15</f>
        <v>95.746365973594948</v>
      </c>
      <c r="D41" s="89">
        <f>'[3]Male , month on month &amp; monthly'!NP15</f>
        <v>95.746365973594948</v>
      </c>
      <c r="E41" s="89">
        <f>'[3]Male , month on month &amp; monthly'!NQ15</f>
        <v>95.746365973594948</v>
      </c>
      <c r="F41" s="89">
        <f>'[3]Male , month on month &amp; monthly'!NR15</f>
        <v>95.746365973594948</v>
      </c>
      <c r="G41" s="89">
        <f>'[3]Male , month on month &amp; monthly'!NS15</f>
        <v>95.746365973594948</v>
      </c>
      <c r="H41" s="89">
        <f>'[3]Male , month on month &amp; monthly'!NT15</f>
        <v>95.746365973594948</v>
      </c>
      <c r="I41" s="89">
        <f>'[3]Male , month on month &amp; monthly'!NU15</f>
        <v>95.746365973594948</v>
      </c>
      <c r="J41" s="89">
        <f>'[3]Male , month on month &amp; monthly'!NV15</f>
        <v>95.746365973594948</v>
      </c>
      <c r="K41" s="89">
        <f>'[3]Male , month on month &amp; monthly'!NW15</f>
        <v>95.746365973594948</v>
      </c>
      <c r="L41" s="89">
        <f>'[3]Male , month on month &amp; monthly'!NX15</f>
        <v>95.746365973594948</v>
      </c>
      <c r="M41" s="89">
        <f>'[3]Male , month on month &amp; monthly'!NY15</f>
        <v>95.746365973594948</v>
      </c>
      <c r="N41" s="89">
        <f t="shared" si="1"/>
        <v>95.751607847297137</v>
      </c>
      <c r="R41" s="2" t="s">
        <v>35</v>
      </c>
      <c r="S41" s="60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1:32" ht="19.5" customHeight="1" x14ac:dyDescent="0.2">
      <c r="A42" s="9" t="s">
        <v>36</v>
      </c>
      <c r="B42" s="89">
        <f>'[3]Male , month on month &amp; monthly'!NN16</f>
        <v>99.441686455778864</v>
      </c>
      <c r="C42" s="89">
        <f>'[3]Male , month on month &amp; monthly'!NO16</f>
        <v>99.400955973575336</v>
      </c>
      <c r="D42" s="89">
        <f>'[3]Male , month on month &amp; monthly'!NP16</f>
        <v>99.403023139981798</v>
      </c>
      <c r="E42" s="89">
        <f>'[3]Male , month on month &amp; monthly'!NQ16</f>
        <v>99.180737173467236</v>
      </c>
      <c r="F42" s="89">
        <f>'[3]Male , month on month &amp; monthly'!NR16</f>
        <v>99.378664019199874</v>
      </c>
      <c r="G42" s="89">
        <f>'[3]Male , month on month &amp; monthly'!NS16</f>
        <v>99.425162815603173</v>
      </c>
      <c r="H42" s="89">
        <f>'[3]Male , month on month &amp; monthly'!NT16</f>
        <v>102.19473621063206</v>
      </c>
      <c r="I42" s="89">
        <f>'[3]Male , month on month &amp; monthly'!NU16</f>
        <v>102.09774420232756</v>
      </c>
      <c r="J42" s="89">
        <f>'[3]Male , month on month &amp; monthly'!NV16</f>
        <v>101.25968438034822</v>
      </c>
      <c r="K42" s="89">
        <f>'[3]Male , month on month &amp; monthly'!NW16</f>
        <v>101.25221618022775</v>
      </c>
      <c r="L42" s="89">
        <f>'[3]Male , month on month &amp; monthly'!NX16</f>
        <v>101.25221618022775</v>
      </c>
      <c r="M42" s="89">
        <f>'[3]Male , month on month &amp; monthly'!NY16</f>
        <v>101.25221618022775</v>
      </c>
      <c r="N42" s="89">
        <f t="shared" si="1"/>
        <v>100.46158690929978</v>
      </c>
      <c r="R42" s="10" t="s">
        <v>37</v>
      </c>
      <c r="S42" s="60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</row>
    <row r="43" spans="1:32" ht="19.5" customHeight="1" x14ac:dyDescent="0.2">
      <c r="A43" s="7" t="s">
        <v>10</v>
      </c>
      <c r="B43" s="89">
        <f>'[3]Male , month on month &amp; monthly'!NN17</f>
        <v>125.51210025739101</v>
      </c>
      <c r="C43" s="89">
        <f>'[3]Male , month on month &amp; monthly'!NO17</f>
        <v>125.51210025739101</v>
      </c>
      <c r="D43" s="89">
        <f>'[3]Male , month on month &amp; monthly'!NP17</f>
        <v>125.51210025739101</v>
      </c>
      <c r="E43" s="89">
        <f>'[3]Male , month on month &amp; monthly'!NQ17</f>
        <v>125.51210025739101</v>
      </c>
      <c r="F43" s="89">
        <f>'[3]Male , month on month &amp; monthly'!NR17</f>
        <v>125.51210025739101</v>
      </c>
      <c r="G43" s="89">
        <f>'[3]Male , month on month &amp; monthly'!NS17</f>
        <v>125.51210025739101</v>
      </c>
      <c r="H43" s="89">
        <f>'[3]Male , month on month &amp; monthly'!NT17</f>
        <v>125.51210025739101</v>
      </c>
      <c r="I43" s="89">
        <f>'[3]Male , month on month &amp; monthly'!NU17</f>
        <v>125.51210025739101</v>
      </c>
      <c r="J43" s="89">
        <f>'[3]Male , month on month &amp; monthly'!NV17</f>
        <v>125.51210025739101</v>
      </c>
      <c r="K43" s="89">
        <f>'[3]Male , month on month &amp; monthly'!NW17</f>
        <v>125.51210025739101</v>
      </c>
      <c r="L43" s="89">
        <f>'[3]Male , month on month &amp; monthly'!NX17</f>
        <v>125.51210025739101</v>
      </c>
      <c r="M43" s="89">
        <f>'[3]Male , month on month &amp; monthly'!NY17</f>
        <v>125.51210025739101</v>
      </c>
      <c r="N43" s="89">
        <f t="shared" si="1"/>
        <v>125.51210025739101</v>
      </c>
      <c r="R43" s="10" t="s">
        <v>11</v>
      </c>
      <c r="S43" s="60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</row>
    <row r="44" spans="1:32" ht="19.5" customHeight="1" x14ac:dyDescent="0.2">
      <c r="A44" s="7" t="s">
        <v>38</v>
      </c>
      <c r="B44" s="89">
        <f>'[3]Male , month on month &amp; monthly'!NN18</f>
        <v>126.65760264083485</v>
      </c>
      <c r="C44" s="89">
        <f>'[3]Male , month on month &amp; monthly'!NO18</f>
        <v>126.72715937728907</v>
      </c>
      <c r="D44" s="89">
        <f>'[3]Male , month on month &amp; monthly'!NP18</f>
        <v>126.72715937728907</v>
      </c>
      <c r="E44" s="89">
        <f>'[3]Male , month on month &amp; monthly'!NQ18</f>
        <v>129.64909261145621</v>
      </c>
      <c r="F44" s="89">
        <f>'[3]Male , month on month &amp; monthly'!NR18</f>
        <v>129.64909261145621</v>
      </c>
      <c r="G44" s="89">
        <f>'[3]Male , month on month &amp; monthly'!NS18</f>
        <v>129.81411874096065</v>
      </c>
      <c r="H44" s="89">
        <f>'[3]Male , month on month &amp; monthly'!NT18</f>
        <v>126.78451375542085</v>
      </c>
      <c r="I44" s="89">
        <f>'[3]Male , month on month &amp; monthly'!NU18</f>
        <v>126.79506392501121</v>
      </c>
      <c r="J44" s="89">
        <f>'[3]Male , month on month &amp; monthly'!NV18</f>
        <v>126.79506392501121</v>
      </c>
      <c r="K44" s="89">
        <f>'[3]Male , month on month &amp; monthly'!NW18</f>
        <v>127.43791499834202</v>
      </c>
      <c r="L44" s="89">
        <f>'[3]Male , month on month &amp; monthly'!NX18</f>
        <v>127.3354085177866</v>
      </c>
      <c r="M44" s="89">
        <f>'[3]Male , month on month &amp; monthly'!NY18</f>
        <v>127.47143766897098</v>
      </c>
      <c r="N44" s="89">
        <f t="shared" si="1"/>
        <v>127.6536356791524</v>
      </c>
      <c r="R44" s="10" t="s">
        <v>39</v>
      </c>
      <c r="S44" s="60"/>
      <c r="U44" s="79"/>
      <c r="V44" s="79"/>
      <c r="W44" s="79"/>
      <c r="X44" s="79"/>
      <c r="Y44" s="80"/>
      <c r="Z44" s="80"/>
      <c r="AA44" s="80"/>
      <c r="AB44" s="79"/>
      <c r="AC44" s="79"/>
      <c r="AD44" s="79"/>
      <c r="AE44" s="79"/>
      <c r="AF44" s="79"/>
    </row>
    <row r="45" spans="1:32" s="3" customFormat="1" ht="19.5" customHeight="1" x14ac:dyDescent="0.2">
      <c r="A45" s="9" t="s">
        <v>40</v>
      </c>
      <c r="B45" s="89">
        <f>'[3]Male , month on month &amp; monthly'!NN19</f>
        <v>97.965151337403512</v>
      </c>
      <c r="C45" s="89">
        <f>'[3]Male , month on month &amp; monthly'!NO19</f>
        <v>97.83282789221613</v>
      </c>
      <c r="D45" s="89">
        <f>'[3]Male , month on month &amp; monthly'!NP19</f>
        <v>97.689383231824507</v>
      </c>
      <c r="E45" s="89">
        <f>'[3]Male , month on month &amp; monthly'!NQ19</f>
        <v>98.072011864907495</v>
      </c>
      <c r="F45" s="89">
        <f>'[3]Male , month on month &amp; monthly'!NR19</f>
        <v>98.069324643953806</v>
      </c>
      <c r="G45" s="89">
        <f>'[3]Male , month on month &amp; monthly'!NS19</f>
        <v>98.076291265414426</v>
      </c>
      <c r="H45" s="89">
        <f>'[3]Male , month on month &amp; monthly'!NT19</f>
        <v>97.710330099079272</v>
      </c>
      <c r="I45" s="89">
        <f>'[3]Male , month on month &amp; monthly'!NU19</f>
        <v>97.887481687412119</v>
      </c>
      <c r="J45" s="89">
        <f>'[3]Male , month on month &amp; monthly'!NV19</f>
        <v>97.893476661566254</v>
      </c>
      <c r="K45" s="89">
        <f>'[3]Male , month on month &amp; monthly'!NW19</f>
        <v>97.841938905711814</v>
      </c>
      <c r="L45" s="89">
        <f>'[3]Male , month on month &amp; monthly'!NX19</f>
        <v>97.515599080594498</v>
      </c>
      <c r="M45" s="89">
        <f>'[3]Male , month on month &amp; monthly'!NY19</f>
        <v>98.210724613069402</v>
      </c>
      <c r="N45" s="89">
        <f t="shared" si="1"/>
        <v>97.897045106929454</v>
      </c>
      <c r="O45" s="25"/>
      <c r="P45" s="25"/>
      <c r="Q45" s="25"/>
      <c r="R45" s="10" t="s">
        <v>63</v>
      </c>
      <c r="S45" s="60"/>
      <c r="U45" s="79"/>
      <c r="V45" s="79"/>
      <c r="W45" s="79"/>
      <c r="X45" s="79"/>
      <c r="Y45" s="80"/>
      <c r="Z45" s="80"/>
      <c r="AA45" s="80"/>
      <c r="AB45" s="80"/>
      <c r="AC45" s="80"/>
      <c r="AD45" s="80"/>
      <c r="AE45" s="80"/>
      <c r="AF45" s="80"/>
    </row>
    <row r="46" spans="1:32" ht="19.5" customHeight="1" x14ac:dyDescent="0.2">
      <c r="A46" s="11" t="s">
        <v>60</v>
      </c>
      <c r="B46" s="90">
        <f>'[3]Male , month on month &amp; monthly'!NN3</f>
        <v>107.80747544854762</v>
      </c>
      <c r="C46" s="90">
        <f>'[3]Male , month on month &amp; monthly'!NO3</f>
        <v>107.82176551159691</v>
      </c>
      <c r="D46" s="90">
        <f>'[3]Male , month on month &amp; monthly'!NP3</f>
        <v>107.4687097798739</v>
      </c>
      <c r="E46" s="90">
        <f>'[3]Male , month on month &amp; monthly'!NQ3</f>
        <v>107.64143873197617</v>
      </c>
      <c r="F46" s="90">
        <f>'[3]Male , month on month &amp; monthly'!NR3</f>
        <v>107.70207649008842</v>
      </c>
      <c r="G46" s="90">
        <f>'[3]Male , month on month &amp; monthly'!NS3</f>
        <v>107.78400426074076</v>
      </c>
      <c r="H46" s="90">
        <f>'[3]Male , month on month &amp; monthly'!NT3</f>
        <v>108.07966540192885</v>
      </c>
      <c r="I46" s="90">
        <f>'[3]Male , month on month &amp; monthly'!NU3</f>
        <v>107.71666788997094</v>
      </c>
      <c r="J46" s="90">
        <f>'[3]Male , month on month &amp; monthly'!NV3</f>
        <v>108.35867547314169</v>
      </c>
      <c r="K46" s="90">
        <f>'[3]Male , month on month &amp; monthly'!NW3</f>
        <v>109.37532954155068</v>
      </c>
      <c r="L46" s="90">
        <f>'[3]Male , month on month &amp; monthly'!NX3</f>
        <v>109.43065477943924</v>
      </c>
      <c r="M46" s="90">
        <f>'[3]Male , month on month &amp; monthly'!NY3</f>
        <v>109.61461679906843</v>
      </c>
      <c r="N46" s="91">
        <f t="shared" si="1"/>
        <v>108.23342334232696</v>
      </c>
      <c r="R46" s="12" t="s">
        <v>12</v>
      </c>
      <c r="S46" s="60"/>
      <c r="U46" s="80"/>
      <c r="V46" s="80"/>
      <c r="W46" s="80"/>
      <c r="X46" s="80"/>
      <c r="Y46" s="79"/>
      <c r="Z46" s="79"/>
      <c r="AA46" s="79"/>
      <c r="AB46" s="79"/>
      <c r="AC46" s="79"/>
      <c r="AD46" s="79"/>
      <c r="AE46" s="79"/>
      <c r="AF46" s="79"/>
    </row>
    <row r="47" spans="1:32" ht="19.5" customHeight="1" x14ac:dyDescent="0.2">
      <c r="A47" s="13" t="s">
        <v>61</v>
      </c>
      <c r="B47" s="92">
        <f>'[3]Male , month on month &amp; monthly'!NN4</f>
        <v>108.10184247641111</v>
      </c>
      <c r="C47" s="92">
        <f>'[3]Male , month on month &amp; monthly'!NO4</f>
        <v>107.96260239343756</v>
      </c>
      <c r="D47" s="92">
        <f>'[3]Male , month on month &amp; monthly'!NP4</f>
        <v>107.83140998839011</v>
      </c>
      <c r="E47" s="92">
        <f>'[3]Male , month on month &amp; monthly'!NQ4</f>
        <v>107.9647214697347</v>
      </c>
      <c r="F47" s="92">
        <f>'[3]Male , month on month &amp; monthly'!NR4</f>
        <v>108.06624146126633</v>
      </c>
      <c r="G47" s="92">
        <f>'[3]Male , month on month &amp; monthly'!NS4</f>
        <v>108.40927039924219</v>
      </c>
      <c r="H47" s="92">
        <f>'[3]Male , month on month &amp; monthly'!NT4</f>
        <v>108.61335665409088</v>
      </c>
      <c r="I47" s="92">
        <f>'[3]Male , month on month &amp; monthly'!NU4</f>
        <v>108.78012872570999</v>
      </c>
      <c r="J47" s="92">
        <f>'[3]Male , month on month &amp; monthly'!NV4</f>
        <v>108.86549028649966</v>
      </c>
      <c r="K47" s="92">
        <f>'[3]Male , month on month &amp; monthly'!NW4</f>
        <v>110.29492118652847</v>
      </c>
      <c r="L47" s="92">
        <f>'[3]Male , month on month &amp; monthly'!NX4</f>
        <v>110.36611376046656</v>
      </c>
      <c r="M47" s="92">
        <f>'[3]Male , month on month &amp; monthly'!NY4</f>
        <v>110.43610150866583</v>
      </c>
      <c r="N47" s="92">
        <f t="shared" si="1"/>
        <v>108.80768335920361</v>
      </c>
      <c r="O47" s="43"/>
      <c r="P47" s="43"/>
      <c r="Q47" s="43"/>
      <c r="R47" s="14" t="s">
        <v>48</v>
      </c>
      <c r="S47" s="60"/>
      <c r="U47" s="80"/>
      <c r="V47" s="80"/>
      <c r="W47" s="80"/>
      <c r="X47" s="80"/>
      <c r="Y47" s="79"/>
      <c r="Z47" s="79"/>
      <c r="AA47" s="79"/>
      <c r="AB47" s="79"/>
      <c r="AC47" s="79"/>
      <c r="AD47" s="79"/>
      <c r="AE47" s="79"/>
      <c r="AF47" s="79"/>
    </row>
    <row r="49" spans="1:32" x14ac:dyDescent="0.2">
      <c r="A49" s="61"/>
      <c r="B49" s="26"/>
      <c r="C49" s="26"/>
      <c r="D49" s="26"/>
      <c r="E49" s="26"/>
      <c r="F49" s="42"/>
      <c r="G49" s="26"/>
      <c r="H49" s="26"/>
      <c r="J49" s="31"/>
      <c r="K49" s="31"/>
      <c r="L49" s="31"/>
      <c r="M49" s="62"/>
      <c r="R49" s="25"/>
    </row>
    <row r="50" spans="1:32" x14ac:dyDescent="0.2">
      <c r="A50" s="63" t="s">
        <v>6</v>
      </c>
      <c r="B50" s="46" t="s">
        <v>76</v>
      </c>
      <c r="C50" s="47"/>
      <c r="D50" s="47"/>
      <c r="E50" s="46"/>
      <c r="F50" s="48"/>
      <c r="G50" s="49"/>
      <c r="H50" s="16"/>
      <c r="I50" s="16"/>
      <c r="J50" s="16"/>
      <c r="K50" s="16"/>
      <c r="L50" s="16"/>
      <c r="M50" s="49"/>
      <c r="N50" s="5" t="s">
        <v>75</v>
      </c>
      <c r="O50" s="23"/>
      <c r="P50" s="23"/>
      <c r="Q50" s="23"/>
      <c r="R50" s="21" t="s">
        <v>17</v>
      </c>
    </row>
    <row r="51" spans="1:32" x14ac:dyDescent="0.4">
      <c r="A51" s="50" t="s">
        <v>44</v>
      </c>
      <c r="B51" s="17" t="s">
        <v>55</v>
      </c>
      <c r="C51" s="17" t="s">
        <v>54</v>
      </c>
      <c r="D51" s="17" t="s">
        <v>0</v>
      </c>
      <c r="E51" s="17" t="s">
        <v>13</v>
      </c>
      <c r="F51" s="17" t="s">
        <v>14</v>
      </c>
      <c r="G51" s="1" t="s">
        <v>1</v>
      </c>
      <c r="H51" s="1" t="s">
        <v>15</v>
      </c>
      <c r="I51" s="1" t="s">
        <v>53</v>
      </c>
      <c r="J51" s="1" t="s">
        <v>79</v>
      </c>
      <c r="K51" s="1" t="s">
        <v>80</v>
      </c>
      <c r="L51" s="1" t="s">
        <v>81</v>
      </c>
      <c r="M51" s="1" t="s">
        <v>82</v>
      </c>
      <c r="N51" s="52" t="s">
        <v>16</v>
      </c>
      <c r="O51" s="31"/>
      <c r="P51" s="31"/>
      <c r="Q51" s="31"/>
      <c r="R51" s="12" t="s">
        <v>68</v>
      </c>
    </row>
    <row r="52" spans="1:32" ht="15.75" x14ac:dyDescent="0.4">
      <c r="A52" s="64"/>
      <c r="B52" s="55" t="s">
        <v>18</v>
      </c>
      <c r="C52" s="56" t="s">
        <v>19</v>
      </c>
      <c r="D52" s="56" t="s">
        <v>2</v>
      </c>
      <c r="E52" s="56" t="s">
        <v>20</v>
      </c>
      <c r="F52" s="56" t="s">
        <v>21</v>
      </c>
      <c r="G52" s="56" t="s">
        <v>3</v>
      </c>
      <c r="H52" s="56" t="s">
        <v>22</v>
      </c>
      <c r="I52" s="56" t="s">
        <v>23</v>
      </c>
      <c r="J52" s="56" t="s">
        <v>4</v>
      </c>
      <c r="K52" s="56" t="s">
        <v>24</v>
      </c>
      <c r="L52" s="56" t="s">
        <v>25</v>
      </c>
      <c r="M52" s="56" t="s">
        <v>5</v>
      </c>
      <c r="N52" s="57" t="s">
        <v>26</v>
      </c>
      <c r="O52" s="43"/>
      <c r="P52" s="43"/>
      <c r="Q52" s="43"/>
      <c r="R52" s="65"/>
    </row>
    <row r="53" spans="1:32" ht="22.5" customHeight="1" x14ac:dyDescent="0.2">
      <c r="A53" s="6" t="s">
        <v>49</v>
      </c>
      <c r="B53" s="89">
        <f>'[3]Atolls month on month'!NN5</f>
        <v>104.65054974070584</v>
      </c>
      <c r="C53" s="89">
        <f>'[3]Atolls month on month'!NO5</f>
        <v>107.25548974478968</v>
      </c>
      <c r="D53" s="89">
        <f>'[3]Atolls month on month'!NP5</f>
        <v>104.70396620734022</v>
      </c>
      <c r="E53" s="89">
        <f>'[3]Atolls month on month'!NQ5</f>
        <v>104.21987839324548</v>
      </c>
      <c r="F53" s="89">
        <f>'[3]Atolls month on month'!NR5</f>
        <v>104.86541684506425</v>
      </c>
      <c r="G53" s="89">
        <f>'[3]Atolls month on month'!NS5</f>
        <v>105.87047206244785</v>
      </c>
      <c r="H53" s="89">
        <f>'[3]Atolls month on month'!NT5</f>
        <v>105.60804347313881</v>
      </c>
      <c r="I53" s="89">
        <f>'[3]Atolls month on month'!NU5</f>
        <v>105.54124065321744</v>
      </c>
      <c r="J53" s="89">
        <f>'[3]Atolls month on month'!NV5</f>
        <v>106.61081289615603</v>
      </c>
      <c r="K53" s="89">
        <f>'[3]Atolls month on month'!NW5</f>
        <v>114.37761965375675</v>
      </c>
      <c r="L53" s="89">
        <f>'[3]Atolls month on month'!NX5</f>
        <v>113.12965164515757</v>
      </c>
      <c r="M53" s="89">
        <f>'[3]Atolls month on month'!NY5</f>
        <v>113.8955973023195</v>
      </c>
      <c r="N53" s="89">
        <f>AVERAGE(B53:M53)</f>
        <v>107.56072821811161</v>
      </c>
      <c r="R53" s="2" t="s">
        <v>51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22.5" customHeight="1" x14ac:dyDescent="0.2">
      <c r="A54" s="6" t="s">
        <v>50</v>
      </c>
      <c r="B54" s="89">
        <f>'[3]Atolls month on month'!NN6</f>
        <v>105.49301592086729</v>
      </c>
      <c r="C54" s="89">
        <f>'[3]Atolls month on month'!NO6</f>
        <v>105.13653664665433</v>
      </c>
      <c r="D54" s="89">
        <f>'[3]Atolls month on month'!NP6</f>
        <v>104.48721300441817</v>
      </c>
      <c r="E54" s="89">
        <f>'[3]Atolls month on month'!NQ6</f>
        <v>104.30608164012531</v>
      </c>
      <c r="F54" s="89">
        <f>'[3]Atolls month on month'!NR6</f>
        <v>104.16348556518334</v>
      </c>
      <c r="G54" s="89">
        <f>'[3]Atolls month on month'!NS6</f>
        <v>105.09110964385467</v>
      </c>
      <c r="H54" s="89">
        <f>'[3]Atolls month on month'!NT6</f>
        <v>105.29909699923783</v>
      </c>
      <c r="I54" s="89">
        <f>'[3]Atolls month on month'!NU6</f>
        <v>105.94704080865301</v>
      </c>
      <c r="J54" s="89">
        <f>'[3]Atolls month on month'!NV6</f>
        <v>106.8224254583574</v>
      </c>
      <c r="K54" s="89">
        <f>'[3]Atolls month on month'!NW6</f>
        <v>117.75719999304302</v>
      </c>
      <c r="L54" s="89">
        <f>'[3]Atolls month on month'!NX6</f>
        <v>116.83833327377613</v>
      </c>
      <c r="M54" s="89">
        <f>'[3]Atolls month on month'!NY6</f>
        <v>117.34779862234033</v>
      </c>
      <c r="N54" s="89">
        <f>AVERAGE(B54:M54)</f>
        <v>108.22411146470925</v>
      </c>
      <c r="R54" s="2" t="s">
        <v>52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22.5" customHeight="1" x14ac:dyDescent="0.2">
      <c r="A55" s="7" t="s">
        <v>7</v>
      </c>
      <c r="B55" s="89">
        <f>'[3]Atolls month on month'!NN7</f>
        <v>102.61994398244877</v>
      </c>
      <c r="C55" s="89">
        <f>'[3]Atolls month on month'!NO7</f>
        <v>112.36282635232764</v>
      </c>
      <c r="D55" s="89">
        <f>'[3]Atolls month on month'!NP7</f>
        <v>105.22640890277296</v>
      </c>
      <c r="E55" s="89">
        <f>'[3]Atolls month on month'!NQ7</f>
        <v>104.01210173274985</v>
      </c>
      <c r="F55" s="89">
        <f>'[3]Atolls month on month'!NR7</f>
        <v>106.55728974440626</v>
      </c>
      <c r="G55" s="89">
        <f>'[3]Atolls month on month'!NS7</f>
        <v>107.74897811079938</v>
      </c>
      <c r="H55" s="89">
        <f>'[3]Atolls month on month'!NT7</f>
        <v>106.35270065187156</v>
      </c>
      <c r="I55" s="89">
        <f>'[3]Atolls month on month'!NU7</f>
        <v>104.56313595093592</v>
      </c>
      <c r="J55" s="89">
        <f>'[3]Atolls month on month'!NV7</f>
        <v>106.1007607451686</v>
      </c>
      <c r="K55" s="89">
        <f>'[3]Atolls month on month'!NW7</f>
        <v>106.2317789552817</v>
      </c>
      <c r="L55" s="89">
        <f>'[3]Atolls month on month'!NX7</f>
        <v>104.19057438846242</v>
      </c>
      <c r="M55" s="89">
        <f>'[3]Atolls month on month'!NY7</f>
        <v>105.57471743298811</v>
      </c>
      <c r="N55" s="89">
        <f>AVERAGE(B55:M55)</f>
        <v>105.96176807918442</v>
      </c>
      <c r="R55" s="2" t="s">
        <v>8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22.5" customHeight="1" x14ac:dyDescent="0.2">
      <c r="A56" s="7" t="s">
        <v>46</v>
      </c>
      <c r="B56" s="89">
        <f>'[3]Atolls month on month'!NN8</f>
        <v>122.82810151349932</v>
      </c>
      <c r="C56" s="89">
        <f>'[3]Atolls month on month'!NO8</f>
        <v>122.80068941548177</v>
      </c>
      <c r="D56" s="89">
        <f>'[3]Atolls month on month'!NP8</f>
        <v>122.82264261081387</v>
      </c>
      <c r="E56" s="89">
        <f>'[3]Atolls month on month'!NQ8</f>
        <v>122.87682665889275</v>
      </c>
      <c r="F56" s="89">
        <f>'[3]Atolls month on month'!NR8</f>
        <v>123.37731648856523</v>
      </c>
      <c r="G56" s="89">
        <f>'[3]Atolls month on month'!NS8</f>
        <v>123.006064236425</v>
      </c>
      <c r="H56" s="89">
        <f>'[3]Atolls month on month'!NT8</f>
        <v>122.9606484840731</v>
      </c>
      <c r="I56" s="89">
        <f>'[3]Atolls month on month'!NU8</f>
        <v>123.17229787946353</v>
      </c>
      <c r="J56" s="89">
        <f>'[3]Atolls month on month'!NV8</f>
        <v>123.57161263145397</v>
      </c>
      <c r="K56" s="89">
        <f>'[3]Atolls month on month'!NW8</f>
        <v>123.47012564522699</v>
      </c>
      <c r="L56" s="89">
        <f>'[3]Atolls month on month'!NX8</f>
        <v>123.41190987552804</v>
      </c>
      <c r="M56" s="89">
        <f>'[3]Atolls month on month'!NY8</f>
        <v>123.36762513175572</v>
      </c>
      <c r="N56" s="89">
        <f t="shared" ref="N56:N67" si="2">AVERAGE(B56:M56)</f>
        <v>123.13882171426492</v>
      </c>
      <c r="R56" s="2" t="s">
        <v>27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22.5" customHeight="1" x14ac:dyDescent="0.2">
      <c r="A57" s="7" t="s">
        <v>9</v>
      </c>
      <c r="B57" s="89">
        <f>'[3]Atolls month on month'!NN9</f>
        <v>102.89638513865236</v>
      </c>
      <c r="C57" s="89">
        <f>'[3]Atolls month on month'!NO9</f>
        <v>102.93434832147409</v>
      </c>
      <c r="D57" s="89">
        <f>'[3]Atolls month on month'!NP9</f>
        <v>102.73984933960767</v>
      </c>
      <c r="E57" s="89">
        <f>'[3]Atolls month on month'!NQ9</f>
        <v>102.64584054700805</v>
      </c>
      <c r="F57" s="89">
        <f>'[3]Atolls month on month'!NR9</f>
        <v>103.24927802514885</v>
      </c>
      <c r="G57" s="89">
        <f>'[3]Atolls month on month'!NS9</f>
        <v>103.65174368851675</v>
      </c>
      <c r="H57" s="89">
        <f>'[3]Atolls month on month'!NT9</f>
        <v>103.76350019920345</v>
      </c>
      <c r="I57" s="89">
        <f>'[3]Atolls month on month'!NU9</f>
        <v>102.60581816400833</v>
      </c>
      <c r="J57" s="89">
        <f>'[3]Atolls month on month'!NV9</f>
        <v>102.44953276182204</v>
      </c>
      <c r="K57" s="89">
        <f>'[3]Atolls month on month'!NW9</f>
        <v>102.4001074083494</v>
      </c>
      <c r="L57" s="89">
        <f>'[3]Atolls month on month'!NX9</f>
        <v>102.29184754472364</v>
      </c>
      <c r="M57" s="89">
        <f>'[3]Atolls month on month'!NY9</f>
        <v>102.20640522172113</v>
      </c>
      <c r="N57" s="89">
        <f>AVERAGE(B57:M57)</f>
        <v>102.8195546966863</v>
      </c>
      <c r="R57" s="2" t="s">
        <v>28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22.5" customHeight="1" x14ac:dyDescent="0.2">
      <c r="A58" s="7" t="s">
        <v>58</v>
      </c>
      <c r="B58" s="89">
        <f>'[3]Atolls month on month'!NN10</f>
        <v>104.10583451500824</v>
      </c>
      <c r="C58" s="89">
        <f>'[3]Atolls month on month'!NO10</f>
        <v>101.20107551129477</v>
      </c>
      <c r="D58" s="89">
        <f>'[3]Atolls month on month'!NP10</f>
        <v>101.02928939738287</v>
      </c>
      <c r="E58" s="89">
        <f>'[3]Atolls month on month'!NQ10</f>
        <v>100.31175157840659</v>
      </c>
      <c r="F58" s="89">
        <f>'[3]Atolls month on month'!NR10</f>
        <v>100.14159950673472</v>
      </c>
      <c r="G58" s="89">
        <f>'[3]Atolls month on month'!NS10</f>
        <v>100.14159950673472</v>
      </c>
      <c r="H58" s="89">
        <f>'[3]Atolls month on month'!NT10</f>
        <v>100.23989565042744</v>
      </c>
      <c r="I58" s="89">
        <f>'[3]Atolls month on month'!NU10</f>
        <v>100.7675883597589</v>
      </c>
      <c r="J58" s="89">
        <f>'[3]Atolls month on month'!NV10</f>
        <v>100.76032866768985</v>
      </c>
      <c r="K58" s="89">
        <f>'[3]Atolls month on month'!NW10</f>
        <v>100.84011803696542</v>
      </c>
      <c r="L58" s="89">
        <f>'[3]Atolls month on month'!NX10</f>
        <v>101.00452462848672</v>
      </c>
      <c r="M58" s="89">
        <f>'[3]Atolls month on month'!NY10</f>
        <v>101.87410887331316</v>
      </c>
      <c r="N58" s="89">
        <f>AVERAGE(B58:M58)</f>
        <v>101.03480951935029</v>
      </c>
      <c r="R58" s="2" t="s">
        <v>29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5.6" customHeight="1" x14ac:dyDescent="0.2">
      <c r="A59" s="7" t="s">
        <v>59</v>
      </c>
      <c r="B59" s="89">
        <f>'[3]Atolls month on month'!NN11</f>
        <v>98.048558859712344</v>
      </c>
      <c r="C59" s="89">
        <f>'[3]Atolls month on month'!NO11</f>
        <v>98.048558859712344</v>
      </c>
      <c r="D59" s="89">
        <f>'[3]Atolls month on month'!NP11</f>
        <v>98.048558859712344</v>
      </c>
      <c r="E59" s="89">
        <f>'[3]Atolls month on month'!NQ11</f>
        <v>98.048558859712344</v>
      </c>
      <c r="F59" s="89">
        <f>'[3]Atolls month on month'!NR11</f>
        <v>98.048558859712344</v>
      </c>
      <c r="G59" s="89">
        <f>'[3]Atolls month on month'!NS11</f>
        <v>98.048558859712344</v>
      </c>
      <c r="H59" s="89">
        <f>'[3]Atolls month on month'!NT11</f>
        <v>98.048558859712344</v>
      </c>
      <c r="I59" s="89">
        <f>'[3]Atolls month on month'!NU11</f>
        <v>106.8532425139463</v>
      </c>
      <c r="J59" s="89">
        <f>'[3]Atolls month on month'!NV11</f>
        <v>106.8532425139463</v>
      </c>
      <c r="K59" s="89">
        <f>'[3]Atolls month on month'!NW11</f>
        <v>106.8532425139463</v>
      </c>
      <c r="L59" s="89">
        <f>'[3]Atolls month on month'!NX11</f>
        <v>106.8532425139463</v>
      </c>
      <c r="M59" s="89">
        <f>'[3]Atolls month on month'!NY11</f>
        <v>106.8532425139463</v>
      </c>
      <c r="N59" s="89">
        <f>AVERAGE(B59:M59)</f>
        <v>101.7171770489765</v>
      </c>
      <c r="R59" s="19" t="s">
        <v>62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x14ac:dyDescent="0.2">
      <c r="A60" s="6" t="s">
        <v>45</v>
      </c>
      <c r="B60" s="89">
        <f>'[3]Atolls month on month'!NN12</f>
        <v>97.290094264264312</v>
      </c>
      <c r="C60" s="89">
        <f>'[3]Atolls month on month'!NO12</f>
        <v>97.632429284310234</v>
      </c>
      <c r="D60" s="89">
        <f>'[3]Atolls month on month'!NP12</f>
        <v>97.740525647796659</v>
      </c>
      <c r="E60" s="89">
        <f>'[3]Atolls month on month'!NQ12</f>
        <v>96.75315141227901</v>
      </c>
      <c r="F60" s="89">
        <f>'[3]Atolls month on month'!NR12</f>
        <v>96.290592927533822</v>
      </c>
      <c r="G60" s="89">
        <f>'[3]Atolls month on month'!NS12</f>
        <v>97.474572490444871</v>
      </c>
      <c r="H60" s="89">
        <f>'[3]Atolls month on month'!NT12</f>
        <v>98.431782351546573</v>
      </c>
      <c r="I60" s="89">
        <f>'[3]Atolls month on month'!NU12</f>
        <v>98.885474302864353</v>
      </c>
      <c r="J60" s="89">
        <f>'[3]Atolls month on month'!NV12</f>
        <v>99.2959875224835</v>
      </c>
      <c r="K60" s="89">
        <f>'[3]Atolls month on month'!NW12</f>
        <v>99.952395725701692</v>
      </c>
      <c r="L60" s="89">
        <f>'[3]Atolls month on month'!NX12</f>
        <v>100.00959103859829</v>
      </c>
      <c r="M60" s="89">
        <f>'[3]Atolls month on month'!NY12</f>
        <v>100.24499689562496</v>
      </c>
      <c r="N60" s="89">
        <f t="shared" si="2"/>
        <v>98.333466155287354</v>
      </c>
      <c r="R60" s="2" t="s">
        <v>47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22.5" customHeight="1" x14ac:dyDescent="0.2">
      <c r="A61" s="8" t="s">
        <v>30</v>
      </c>
      <c r="B61" s="89">
        <f>'[3]Atolls month on month'!NN13</f>
        <v>124.0072951145369</v>
      </c>
      <c r="C61" s="89">
        <f>'[3]Atolls month on month'!NO13</f>
        <v>124.0072951145369</v>
      </c>
      <c r="D61" s="89">
        <f>'[3]Atolls month on month'!NP13</f>
        <v>124.52809266524291</v>
      </c>
      <c r="E61" s="89">
        <f>'[3]Atolls month on month'!NQ13</f>
        <v>124.79318454906128</v>
      </c>
      <c r="F61" s="89">
        <f>'[3]Atolls month on month'!NR13</f>
        <v>124.87286981987486</v>
      </c>
      <c r="G61" s="89">
        <f>'[3]Atolls month on month'!NS13</f>
        <v>124.90225871431817</v>
      </c>
      <c r="H61" s="89">
        <f>'[3]Atolls month on month'!NT13</f>
        <v>124.90225871431817</v>
      </c>
      <c r="I61" s="89">
        <f>'[3]Atolls month on month'!NU13</f>
        <v>125.20549181390039</v>
      </c>
      <c r="J61" s="89">
        <f>'[3]Atolls month on month'!NV13</f>
        <v>124.79743726585376</v>
      </c>
      <c r="K61" s="89">
        <f>'[3]Atolls month on month'!NW13</f>
        <v>124.78255054756256</v>
      </c>
      <c r="L61" s="89">
        <f>'[3]Atolls month on month'!NX13</f>
        <v>124.83128831601657</v>
      </c>
      <c r="M61" s="89">
        <f>'[3]Atolls month on month'!NY13</f>
        <v>124.83764857848361</v>
      </c>
      <c r="N61" s="89">
        <f t="shared" si="2"/>
        <v>124.70563926780882</v>
      </c>
      <c r="R61" s="2" t="s">
        <v>31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22.5" customHeight="1" x14ac:dyDescent="0.2">
      <c r="A62" s="8" t="s">
        <v>32</v>
      </c>
      <c r="B62" s="89">
        <f>'[3]Atolls month on month'!NN14</f>
        <v>98.227437936868654</v>
      </c>
      <c r="C62" s="89">
        <f>'[3]Atolls month on month'!NO14</f>
        <v>97.746418355347927</v>
      </c>
      <c r="D62" s="89">
        <f>'[3]Atolls month on month'!NP14</f>
        <v>97.51180749047785</v>
      </c>
      <c r="E62" s="89">
        <f>'[3]Atolls month on month'!NQ14</f>
        <v>97.507948073097381</v>
      </c>
      <c r="F62" s="89">
        <f>'[3]Atolls month on month'!NR14</f>
        <v>95.892989671987181</v>
      </c>
      <c r="G62" s="89">
        <f>'[3]Atolls month on month'!NS14</f>
        <v>94.731003156888463</v>
      </c>
      <c r="H62" s="89">
        <f>'[3]Atolls month on month'!NT14</f>
        <v>94.677360476236245</v>
      </c>
      <c r="I62" s="89">
        <f>'[3]Atolls month on month'!NU14</f>
        <v>94.677360476236245</v>
      </c>
      <c r="J62" s="89">
        <f>'[3]Atolls month on month'!NV14</f>
        <v>94.677360476236245</v>
      </c>
      <c r="K62" s="89">
        <f>'[3]Atolls month on month'!NW14</f>
        <v>96.998764690525903</v>
      </c>
      <c r="L62" s="89">
        <f>'[3]Atolls month on month'!NX14</f>
        <v>99.612301592454912</v>
      </c>
      <c r="M62" s="89">
        <f>'[3]Atolls month on month'!NY14</f>
        <v>99.613388626672801</v>
      </c>
      <c r="N62" s="89">
        <f>AVERAGE(B62:M62)</f>
        <v>96.822845085252482</v>
      </c>
      <c r="R62" s="2" t="s">
        <v>33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22.5" customHeight="1" x14ac:dyDescent="0.2">
      <c r="A63" s="8" t="s">
        <v>34</v>
      </c>
      <c r="B63" s="89">
        <f>'[3]Atolls month on month'!NN15</f>
        <v>104.64944233674915</v>
      </c>
      <c r="C63" s="89">
        <f>'[3]Atolls month on month'!NO15</f>
        <v>104.67001189272536</v>
      </c>
      <c r="D63" s="89">
        <f>'[3]Atolls month on month'!NP15</f>
        <v>104.66814832729912</v>
      </c>
      <c r="E63" s="89">
        <f>'[3]Atolls month on month'!NQ15</f>
        <v>104.66814832729912</v>
      </c>
      <c r="F63" s="89">
        <f>'[3]Atolls month on month'!NR15</f>
        <v>103.99425342839625</v>
      </c>
      <c r="G63" s="89">
        <f>'[3]Atolls month on month'!NS15</f>
        <v>103.33938176610913</v>
      </c>
      <c r="H63" s="89">
        <f>'[3]Atolls month on month'!NT15</f>
        <v>103.33938176610913</v>
      </c>
      <c r="I63" s="89">
        <f>'[3]Atolls month on month'!NU15</f>
        <v>103.33938176610913</v>
      </c>
      <c r="J63" s="89">
        <f>'[3]Atolls month on month'!NV15</f>
        <v>102.18255104244035</v>
      </c>
      <c r="K63" s="89">
        <f>'[3]Atolls month on month'!NW15</f>
        <v>102.5011130507078</v>
      </c>
      <c r="L63" s="89">
        <f>'[3]Atolls month on month'!NX15</f>
        <v>102.5011130507078</v>
      </c>
      <c r="M63" s="89">
        <f>'[3]Atolls month on month'!NY15</f>
        <v>102.5011130507078</v>
      </c>
      <c r="N63" s="89">
        <f>AVERAGE(B63:M63)</f>
        <v>103.52950331711334</v>
      </c>
      <c r="R63" s="2" t="s">
        <v>35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22.5" customHeight="1" x14ac:dyDescent="0.2">
      <c r="A64" s="9" t="s">
        <v>36</v>
      </c>
      <c r="B64" s="89">
        <f>'[3]Atolls month on month'!NN16</f>
        <v>100.56942365589931</v>
      </c>
      <c r="C64" s="89">
        <f>'[3]Atolls month on month'!NO16</f>
        <v>100.48124223057789</v>
      </c>
      <c r="D64" s="89">
        <f>'[3]Atolls month on month'!NP16</f>
        <v>101.34615556526441</v>
      </c>
      <c r="E64" s="89">
        <f>'[3]Atolls month on month'!NQ16</f>
        <v>98.675432903402367</v>
      </c>
      <c r="F64" s="89">
        <f>'[3]Atolls month on month'!NR16</f>
        <v>98.882784934772914</v>
      </c>
      <c r="G64" s="89">
        <f>'[3]Atolls month on month'!NS16</f>
        <v>99.004302979129562</v>
      </c>
      <c r="H64" s="89">
        <f>'[3]Atolls month on month'!NT16</f>
        <v>102.39699827391472</v>
      </c>
      <c r="I64" s="89">
        <f>'[3]Atolls month on month'!NU16</f>
        <v>102.50049544720507</v>
      </c>
      <c r="J64" s="89">
        <f>'[3]Atolls month on month'!NV16</f>
        <v>101.52271230891755</v>
      </c>
      <c r="K64" s="89">
        <f>'[3]Atolls month on month'!NW16</f>
        <v>101.51982007070436</v>
      </c>
      <c r="L64" s="89">
        <f>'[3]Atolls month on month'!NX16</f>
        <v>101.50299646634174</v>
      </c>
      <c r="M64" s="89">
        <f>'[3]Atolls month on month'!NY16</f>
        <v>101.48633518594936</v>
      </c>
      <c r="N64" s="89">
        <f t="shared" si="2"/>
        <v>100.82405833517328</v>
      </c>
      <c r="R64" s="10" t="s">
        <v>37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8" customHeight="1" x14ac:dyDescent="0.2">
      <c r="A65" s="7" t="s">
        <v>10</v>
      </c>
      <c r="B65" s="89">
        <f>'[3]Atolls month on month'!NN17</f>
        <v>122.86780349957704</v>
      </c>
      <c r="C65" s="89">
        <f>'[3]Atolls month on month'!NO17</f>
        <v>122.86780349957704</v>
      </c>
      <c r="D65" s="89">
        <f>'[3]Atolls month on month'!NP17</f>
        <v>124.08978560749966</v>
      </c>
      <c r="E65" s="89">
        <f>'[3]Atolls month on month'!NQ17</f>
        <v>124.00208409719309</v>
      </c>
      <c r="F65" s="89">
        <f>'[3]Atolls month on month'!NR17</f>
        <v>124.00208409719309</v>
      </c>
      <c r="G65" s="89">
        <f>'[3]Atolls month on month'!NS17</f>
        <v>124.00208409719309</v>
      </c>
      <c r="H65" s="89">
        <f>'[3]Atolls month on month'!NT17</f>
        <v>124.00208409719309</v>
      </c>
      <c r="I65" s="89">
        <f>'[3]Atolls month on month'!NU17</f>
        <v>124.00208409719309</v>
      </c>
      <c r="J65" s="89">
        <f>'[3]Atolls month on month'!NV17</f>
        <v>124.00208409719309</v>
      </c>
      <c r="K65" s="89">
        <f>'[3]Atolls month on month'!NW17</f>
        <v>124.00208409719309</v>
      </c>
      <c r="L65" s="89">
        <f>'[3]Atolls month on month'!NX17</f>
        <v>124.00208409719309</v>
      </c>
      <c r="M65" s="89">
        <f>'[3]Atolls month on month'!NY17</f>
        <v>124.00208409719309</v>
      </c>
      <c r="N65" s="89">
        <f t="shared" si="2"/>
        <v>123.82034579011598</v>
      </c>
      <c r="R65" s="10" t="s">
        <v>11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s="3" customFormat="1" ht="22.5" customHeight="1" x14ac:dyDescent="0.2">
      <c r="A66" s="7" t="s">
        <v>38</v>
      </c>
      <c r="B66" s="89">
        <f>'[3]Atolls month on month'!NN18</f>
        <v>113.58986704473844</v>
      </c>
      <c r="C66" s="89">
        <f>'[3]Atolls month on month'!NO18</f>
        <v>113.58986704473844</v>
      </c>
      <c r="D66" s="89">
        <f>'[3]Atolls month on month'!NP18</f>
        <v>113.6627348284337</v>
      </c>
      <c r="E66" s="89">
        <f>'[3]Atolls month on month'!NQ18</f>
        <v>113.65590065064119</v>
      </c>
      <c r="F66" s="89">
        <f>'[3]Atolls month on month'!NR18</f>
        <v>113.65590065064119</v>
      </c>
      <c r="G66" s="89">
        <f>'[3]Atolls month on month'!NS18</f>
        <v>113.65590065064119</v>
      </c>
      <c r="H66" s="89">
        <f>'[3]Atolls month on month'!NT18</f>
        <v>113.58954802618426</v>
      </c>
      <c r="I66" s="89">
        <f>'[3]Atolls month on month'!NU18</f>
        <v>113.5720608736372</v>
      </c>
      <c r="J66" s="89">
        <f>'[3]Atolls month on month'!NV18</f>
        <v>113.75200018036752</v>
      </c>
      <c r="K66" s="89">
        <f>'[3]Atolls month on month'!NW18</f>
        <v>121.79577182544507</v>
      </c>
      <c r="L66" s="89">
        <f>'[3]Atolls month on month'!NX18</f>
        <v>121.79577182544507</v>
      </c>
      <c r="M66" s="89">
        <f>'[3]Atolls month on month'!NY18</f>
        <v>121.79577182544507</v>
      </c>
      <c r="N66" s="89">
        <f t="shared" si="2"/>
        <v>115.67592461886322</v>
      </c>
      <c r="R66" s="10" t="s">
        <v>39</v>
      </c>
      <c r="T66" s="2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s="3" customFormat="1" ht="22.5" customHeight="1" x14ac:dyDescent="0.2">
      <c r="A67" s="9" t="s">
        <v>40</v>
      </c>
      <c r="B67" s="89">
        <f>'[3]Atolls month on month'!NN19</f>
        <v>98.838809767102916</v>
      </c>
      <c r="C67" s="89">
        <f>'[3]Atolls month on month'!NO19</f>
        <v>98.791145574430061</v>
      </c>
      <c r="D67" s="89">
        <f>'[3]Atolls month on month'!NP19</f>
        <v>98.732505543443565</v>
      </c>
      <c r="E67" s="89">
        <f>'[3]Atolls month on month'!NQ19</f>
        <v>98.774621123717949</v>
      </c>
      <c r="F67" s="89">
        <f>'[3]Atolls month on month'!NR19</f>
        <v>98.747542723176693</v>
      </c>
      <c r="G67" s="89">
        <f>'[3]Atolls month on month'!NS19</f>
        <v>98.712217971611267</v>
      </c>
      <c r="H67" s="89">
        <f>'[3]Atolls month on month'!NT19</f>
        <v>99.157913130138482</v>
      </c>
      <c r="I67" s="89">
        <f>'[3]Atolls month on month'!NU19</f>
        <v>99.683666296123064</v>
      </c>
      <c r="J67" s="89">
        <f>'[3]Atolls month on month'!NV19</f>
        <v>98.998715783331747</v>
      </c>
      <c r="K67" s="89">
        <f>'[3]Atolls month on month'!NW19</f>
        <v>98.991696024846462</v>
      </c>
      <c r="L67" s="89">
        <f>'[3]Atolls month on month'!NX19</f>
        <v>98.552829314743079</v>
      </c>
      <c r="M67" s="89">
        <f>'[3]Atolls month on month'!NY19</f>
        <v>98.654481466863956</v>
      </c>
      <c r="N67" s="89">
        <f t="shared" si="2"/>
        <v>98.886345393294093</v>
      </c>
      <c r="R67" s="10" t="s">
        <v>63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22.5" customHeight="1" x14ac:dyDescent="0.2">
      <c r="A68" s="11" t="s">
        <v>60</v>
      </c>
      <c r="B68" s="90">
        <f>'[3]Atolls month on month'!NN3</f>
        <v>105.1974803361735</v>
      </c>
      <c r="C68" s="90">
        <f>'[3]Atolls month on month'!NO3</f>
        <v>105.61136796477138</v>
      </c>
      <c r="D68" s="90">
        <f>'[3]Atolls month on month'!NP3</f>
        <v>104.85956678802452</v>
      </c>
      <c r="E68" s="90">
        <f>'[3]Atolls month on month'!NQ3</f>
        <v>104.35285683036282</v>
      </c>
      <c r="F68" s="90">
        <f>'[3]Atolls month on month'!NR3</f>
        <v>104.42533704014436</v>
      </c>
      <c r="G68" s="90">
        <f>'[3]Atolls month on month'!NS3</f>
        <v>104.78344785131129</v>
      </c>
      <c r="H68" s="90">
        <f>'[3]Atolls month on month'!NT3</f>
        <v>105.04930398884424</v>
      </c>
      <c r="I68" s="90">
        <f>'[3]Atolls month on month'!NU3</f>
        <v>105.17457273576682</v>
      </c>
      <c r="J68" s="90">
        <f>'[3]Atolls month on month'!NV3</f>
        <v>105.37474013663935</v>
      </c>
      <c r="K68" s="90">
        <f>'[3]Atolls month on month'!NW3</f>
        <v>108.28047659160642</v>
      </c>
      <c r="L68" s="90">
        <f>'[3]Atolls month on month'!NX3</f>
        <v>108.01935415496268</v>
      </c>
      <c r="M68" s="90">
        <f>'[3]Atolls month on month'!NY3</f>
        <v>108.4214695631963</v>
      </c>
      <c r="N68" s="91">
        <f>AVERAGE(B68:M68)</f>
        <v>105.79583116515029</v>
      </c>
      <c r="R68" s="12" t="s">
        <v>12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22.5" customHeight="1" x14ac:dyDescent="0.2">
      <c r="A69" s="13" t="s">
        <v>61</v>
      </c>
      <c r="B69" s="92">
        <f>'[3]Atolls month on month'!NN4</f>
        <v>105.46819454077846</v>
      </c>
      <c r="C69" s="92">
        <f>'[3]Atolls month on month'!NO4</f>
        <v>104.9022739166233</v>
      </c>
      <c r="D69" s="92">
        <f>'[3]Atolls month on month'!NP4</f>
        <v>104.82103799243008</v>
      </c>
      <c r="E69" s="92">
        <f>'[3]Atolls month on month'!NQ4</f>
        <v>104.38864575147036</v>
      </c>
      <c r="F69" s="92">
        <f>'[3]Atolls month on month'!NR4</f>
        <v>104.20142171892842</v>
      </c>
      <c r="G69" s="92">
        <f>'[3]Atolls month on month'!NS4</f>
        <v>104.47198331492581</v>
      </c>
      <c r="H69" s="92">
        <f>'[3]Atolls month on month'!NT4</f>
        <v>104.91241048183065</v>
      </c>
      <c r="I69" s="92">
        <f>'[3]Atolls month on month'!NU4</f>
        <v>105.23879088835753</v>
      </c>
      <c r="J69" s="92">
        <f>'[3]Atolls month on month'!NV4</f>
        <v>105.29848744236368</v>
      </c>
      <c r="K69" s="92">
        <f>'[3]Atolls month on month'!NW4</f>
        <v>108.49564777640553</v>
      </c>
      <c r="L69" s="92">
        <f>'[3]Atolls month on month'!NX4</f>
        <v>108.42148430051739</v>
      </c>
      <c r="M69" s="92">
        <f>'[3]Atolls month on month'!NY4</f>
        <v>108.72045903720438</v>
      </c>
      <c r="N69" s="92">
        <f>AVERAGE(B69:M69)</f>
        <v>105.77840309681964</v>
      </c>
      <c r="O69" s="43"/>
      <c r="P69" s="43"/>
      <c r="Q69" s="43"/>
      <c r="R69" s="14" t="s">
        <v>48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7.25" x14ac:dyDescent="0.2">
      <c r="A70" s="82" t="s">
        <v>69</v>
      </c>
      <c r="B70" s="3"/>
      <c r="C70" s="3"/>
      <c r="D70" s="3"/>
      <c r="E70" s="3"/>
      <c r="F70" s="3"/>
      <c r="G70" s="3"/>
      <c r="H70" s="3"/>
      <c r="I70" s="30"/>
      <c r="J70" s="3"/>
      <c r="K70" s="3"/>
      <c r="L70" s="3"/>
      <c r="R70" s="78" t="s">
        <v>70</v>
      </c>
    </row>
    <row r="71" spans="1:32" ht="15" customHeight="1" x14ac:dyDescent="0.4"/>
    <row r="72" spans="1:32" ht="15" customHeight="1" x14ac:dyDescent="0.4"/>
    <row r="73" spans="1:32" ht="15" customHeight="1" x14ac:dyDescent="0.4"/>
    <row r="74" spans="1:32" ht="15" customHeight="1" x14ac:dyDescent="0.4">
      <c r="Q74" s="81"/>
    </row>
    <row r="75" spans="1:32" ht="15" customHeight="1" x14ac:dyDescent="0.4">
      <c r="Q75" s="81"/>
    </row>
    <row r="76" spans="1:32" ht="15" customHeight="1" x14ac:dyDescent="0.4">
      <c r="Q76" s="81"/>
    </row>
    <row r="77" spans="1:32" ht="15" customHeight="1" x14ac:dyDescent="0.4">
      <c r="Q77" s="81"/>
    </row>
    <row r="78" spans="1:32" ht="15" customHeight="1" x14ac:dyDescent="0.4">
      <c r="Q78" s="81"/>
      <c r="V78" s="25">
        <v>2010</v>
      </c>
      <c r="W78" s="25">
        <v>2011</v>
      </c>
      <c r="X78" s="25">
        <v>2012</v>
      </c>
      <c r="Y78" s="25">
        <v>2013</v>
      </c>
      <c r="Z78" s="25">
        <v>2014</v>
      </c>
      <c r="AA78" s="88">
        <v>2015</v>
      </c>
      <c r="AB78" s="25">
        <v>2016</v>
      </c>
    </row>
    <row r="79" spans="1:32" ht="15" customHeight="1" x14ac:dyDescent="0.4">
      <c r="Q79" s="81"/>
      <c r="U79" s="27" t="s">
        <v>49</v>
      </c>
      <c r="V79" s="72">
        <v>69.554480633976965</v>
      </c>
      <c r="W79" s="72">
        <v>83.416709968576413</v>
      </c>
      <c r="X79" s="72">
        <v>98.126990664931839</v>
      </c>
      <c r="Y79" s="72">
        <v>105.15731822206406</v>
      </c>
      <c r="Z79" s="72">
        <v>105.91516633353841</v>
      </c>
      <c r="AA79" s="72">
        <v>106.42761479980396</v>
      </c>
      <c r="AB79" s="72">
        <f>N9</f>
        <v>107.04157551050889</v>
      </c>
    </row>
    <row r="80" spans="1:32" ht="15" customHeight="1" x14ac:dyDescent="0.4">
      <c r="Q80" s="81"/>
      <c r="U80" s="73" t="s">
        <v>50</v>
      </c>
      <c r="V80" s="72">
        <v>84.204150454829019</v>
      </c>
      <c r="W80" s="72">
        <v>94.794400673064558</v>
      </c>
      <c r="X80" s="72">
        <v>100.0268178957039</v>
      </c>
      <c r="Y80" s="72">
        <v>105.46827201556327</v>
      </c>
      <c r="Z80" s="72">
        <v>105.77637644985344</v>
      </c>
      <c r="AA80" s="72">
        <v>106.72890504792964</v>
      </c>
      <c r="AB80" s="72">
        <f t="shared" ref="AB80:AB95" si="3">N10</f>
        <v>108.34446887815083</v>
      </c>
    </row>
    <row r="81" spans="17:28" ht="15" customHeight="1" x14ac:dyDescent="0.4">
      <c r="Q81" s="81"/>
      <c r="U81" s="74" t="s">
        <v>7</v>
      </c>
      <c r="V81" s="72">
        <v>36.005776836416281</v>
      </c>
      <c r="W81" s="72">
        <v>57.361052741283949</v>
      </c>
      <c r="X81" s="72">
        <v>93.7760772522998</v>
      </c>
      <c r="Y81" s="72">
        <v>104.44563486657425</v>
      </c>
      <c r="Z81" s="72">
        <v>106.23281626157906</v>
      </c>
      <c r="AA81" s="72">
        <v>105.73804850653096</v>
      </c>
      <c r="AB81" s="72">
        <f t="shared" si="3"/>
        <v>104.05962917920893</v>
      </c>
    </row>
    <row r="82" spans="17:28" ht="15" customHeight="1" x14ac:dyDescent="0.4">
      <c r="Q82" s="81"/>
      <c r="U82" s="69" t="s">
        <v>46</v>
      </c>
      <c r="V82" s="72">
        <v>50.532891620339313</v>
      </c>
      <c r="W82" s="72">
        <v>64.296766109008189</v>
      </c>
      <c r="X82" s="72">
        <v>101.2436810917912</v>
      </c>
      <c r="Y82" s="72">
        <v>98.00579870542515</v>
      </c>
      <c r="Z82" s="72">
        <v>100.18505236961772</v>
      </c>
      <c r="AA82" s="72">
        <v>117.46360163260034</v>
      </c>
      <c r="AB82" s="72">
        <f t="shared" si="3"/>
        <v>122.18459773517431</v>
      </c>
    </row>
    <row r="83" spans="17:28" ht="15" customHeight="1" x14ac:dyDescent="0.4">
      <c r="Q83" s="81"/>
      <c r="U83" s="74" t="s">
        <v>9</v>
      </c>
      <c r="V83" s="72">
        <v>72.534285938334179</v>
      </c>
      <c r="W83" s="72">
        <v>81.881292827210913</v>
      </c>
      <c r="X83" s="72">
        <v>98.359038463336105</v>
      </c>
      <c r="Y83" s="72">
        <v>101.52586212230904</v>
      </c>
      <c r="Z83" s="72">
        <v>102.46527730468375</v>
      </c>
      <c r="AA83" s="72">
        <v>101.54061731751705</v>
      </c>
      <c r="AB83" s="72">
        <f t="shared" si="3"/>
        <v>100.99558210523537</v>
      </c>
    </row>
    <row r="84" spans="17:28" ht="15" customHeight="1" x14ac:dyDescent="0.4">
      <c r="Q84" s="81"/>
      <c r="U84" s="74" t="s">
        <v>58</v>
      </c>
      <c r="V84" s="72">
        <v>93.758762276598645</v>
      </c>
      <c r="W84" s="72">
        <v>96.487654366096692</v>
      </c>
      <c r="X84" s="72">
        <v>99.951850044063292</v>
      </c>
      <c r="Y84" s="72">
        <v>103.51724004351574</v>
      </c>
      <c r="Z84" s="72">
        <v>106.69055604936631</v>
      </c>
      <c r="AA84" s="72">
        <v>107.78553856963902</v>
      </c>
      <c r="AB84" s="72">
        <f t="shared" si="3"/>
        <v>108.10803524718015</v>
      </c>
    </row>
    <row r="85" spans="17:28" ht="15" customHeight="1" x14ac:dyDescent="0.4">
      <c r="Q85" s="81"/>
      <c r="U85" s="74" t="s">
        <v>59</v>
      </c>
      <c r="V85" s="72">
        <v>91.040551259171139</v>
      </c>
      <c r="W85" s="72">
        <v>95.103608962918898</v>
      </c>
      <c r="X85" s="72">
        <v>100.07057660044312</v>
      </c>
      <c r="Y85" s="72">
        <v>104.08964183574052</v>
      </c>
      <c r="Z85" s="72">
        <v>108.54742074440985</v>
      </c>
      <c r="AA85" s="72">
        <v>112.36921152715941</v>
      </c>
      <c r="AB85" s="72">
        <f t="shared" si="3"/>
        <v>116.59514145414504</v>
      </c>
    </row>
    <row r="86" spans="17:28" ht="15" customHeight="1" x14ac:dyDescent="0.4">
      <c r="Q86" s="81"/>
      <c r="U86" s="27" t="s">
        <v>45</v>
      </c>
      <c r="V86" s="72">
        <v>80.397772506783596</v>
      </c>
      <c r="W86" s="72">
        <v>83.774232067142066</v>
      </c>
      <c r="X86" s="72">
        <v>98.65523637265558</v>
      </c>
      <c r="Y86" s="72">
        <v>97.029807398560521</v>
      </c>
      <c r="Z86" s="72">
        <v>96.030794344264748</v>
      </c>
      <c r="AA86" s="72">
        <v>96.619226474540611</v>
      </c>
      <c r="AB86" s="72">
        <f t="shared" si="3"/>
        <v>97.499129166170533</v>
      </c>
    </row>
    <row r="87" spans="17:28" ht="15" customHeight="1" x14ac:dyDescent="0.4">
      <c r="Q87" s="81"/>
      <c r="U87" s="75" t="s">
        <v>30</v>
      </c>
      <c r="V87" s="72">
        <v>123.09882000085349</v>
      </c>
      <c r="W87" s="72">
        <v>136.10400273752558</v>
      </c>
      <c r="X87" s="72">
        <v>103.11447443846129</v>
      </c>
      <c r="Y87" s="72">
        <v>110.75985912203326</v>
      </c>
      <c r="Z87" s="72">
        <v>120.99690521142638</v>
      </c>
      <c r="AA87" s="72">
        <v>123.58711110547449</v>
      </c>
      <c r="AB87" s="72">
        <f t="shared" si="3"/>
        <v>125.81722828813672</v>
      </c>
    </row>
    <row r="88" spans="17:28" x14ac:dyDescent="0.4">
      <c r="U88" s="75" t="s">
        <v>32</v>
      </c>
      <c r="V88" s="72">
        <v>80.571924425587255</v>
      </c>
      <c r="W88" s="72">
        <v>91.644770975471246</v>
      </c>
      <c r="X88" s="72">
        <v>99.95473548796538</v>
      </c>
      <c r="Y88" s="72">
        <v>102.17949400970934</v>
      </c>
      <c r="Z88" s="72">
        <v>105.37961599773739</v>
      </c>
      <c r="AA88" s="72">
        <v>102.92917404156066</v>
      </c>
      <c r="AB88" s="72">
        <f t="shared" si="3"/>
        <v>101.34706519435288</v>
      </c>
    </row>
    <row r="89" spans="17:28" x14ac:dyDescent="0.4">
      <c r="U89" s="75" t="s">
        <v>34</v>
      </c>
      <c r="V89" s="72">
        <v>100.38298344923554</v>
      </c>
      <c r="W89" s="72">
        <v>100.6195512642537</v>
      </c>
      <c r="X89" s="72">
        <v>100.00528180711392</v>
      </c>
      <c r="Y89" s="72">
        <v>99.050815085253589</v>
      </c>
      <c r="Z89" s="72">
        <v>100.28780520090577</v>
      </c>
      <c r="AA89" s="72">
        <v>100.55782006117782</v>
      </c>
      <c r="AB89" s="72">
        <f t="shared" si="3"/>
        <v>99.79368976091358</v>
      </c>
    </row>
    <row r="90" spans="17:28" ht="27" x14ac:dyDescent="0.4">
      <c r="U90" s="76" t="s">
        <v>36</v>
      </c>
      <c r="V90" s="72">
        <v>100.01905005623114</v>
      </c>
      <c r="W90" s="72">
        <v>97.89290317146407</v>
      </c>
      <c r="X90" s="72">
        <v>99.531777140452178</v>
      </c>
      <c r="Y90" s="72">
        <v>98.82807875047888</v>
      </c>
      <c r="Z90" s="72">
        <v>102.2003441480955</v>
      </c>
      <c r="AA90" s="72">
        <v>101.95630588932649</v>
      </c>
      <c r="AB90" s="72">
        <f t="shared" si="3"/>
        <v>100.69713942933714</v>
      </c>
    </row>
    <row r="91" spans="17:28" x14ac:dyDescent="0.4">
      <c r="U91" s="74" t="s">
        <v>10</v>
      </c>
      <c r="V91" s="72">
        <v>72.465176121953334</v>
      </c>
      <c r="W91" s="72">
        <v>85.752154766717368</v>
      </c>
      <c r="X91" s="72">
        <v>100.26897294373833</v>
      </c>
      <c r="Y91" s="72">
        <v>105.75107702222947</v>
      </c>
      <c r="Z91" s="72">
        <v>110.56855328746506</v>
      </c>
      <c r="AA91" s="72">
        <v>119.00762505009182</v>
      </c>
      <c r="AB91" s="72">
        <f t="shared" si="3"/>
        <v>124.80292719209795</v>
      </c>
    </row>
    <row r="92" spans="17:28" x14ac:dyDescent="0.4">
      <c r="U92" s="69" t="s">
        <v>38</v>
      </c>
      <c r="V92" s="72">
        <v>70.167294544238487</v>
      </c>
      <c r="W92" s="72">
        <v>81.124231104476152</v>
      </c>
      <c r="X92" s="72">
        <v>103.56604942649903</v>
      </c>
      <c r="Y92" s="72">
        <v>115.92908544747458</v>
      </c>
      <c r="Z92" s="72">
        <v>121.3287709962447</v>
      </c>
      <c r="AA92" s="72">
        <v>121.06073734975051</v>
      </c>
      <c r="AB92" s="72">
        <f t="shared" si="3"/>
        <v>123.14673548135868</v>
      </c>
    </row>
    <row r="93" spans="17:28" ht="51" x14ac:dyDescent="0.4">
      <c r="U93" s="76" t="s">
        <v>40</v>
      </c>
      <c r="V93" s="72">
        <v>80.738363693637908</v>
      </c>
      <c r="W93" s="72">
        <v>86.725904563278689</v>
      </c>
      <c r="X93" s="72">
        <v>100.59989156921542</v>
      </c>
      <c r="Y93" s="72">
        <v>99.01609787482279</v>
      </c>
      <c r="Z93" s="72">
        <v>98.892634758290214</v>
      </c>
      <c r="AA93" s="72">
        <v>98.735605526974709</v>
      </c>
      <c r="AB93" s="72">
        <f t="shared" si="3"/>
        <v>98.469134997835681</v>
      </c>
    </row>
    <row r="94" spans="17:28" ht="27" x14ac:dyDescent="0.4">
      <c r="U94" s="76" t="s">
        <v>60</v>
      </c>
      <c r="V94" s="72">
        <v>80.568542845421106</v>
      </c>
      <c r="W94" s="72">
        <v>89.651368722070842</v>
      </c>
      <c r="X94" s="72">
        <v>99.409647361204449</v>
      </c>
      <c r="Y94" s="72">
        <v>103.19281073321666</v>
      </c>
      <c r="Z94" s="72">
        <v>105.38050013404563</v>
      </c>
      <c r="AA94" s="72">
        <v>106.38499407837655</v>
      </c>
      <c r="AB94" s="72">
        <f t="shared" si="3"/>
        <v>106.91958868829052</v>
      </c>
    </row>
    <row r="95" spans="17:28" ht="39" x14ac:dyDescent="0.4">
      <c r="U95" s="76" t="s">
        <v>61</v>
      </c>
      <c r="V95" s="72">
        <v>84.338371332150743</v>
      </c>
      <c r="W95" s="72">
        <v>91.679051572020867</v>
      </c>
      <c r="X95" s="72">
        <v>100.14126599840249</v>
      </c>
      <c r="Y95" s="72">
        <v>103.07423491391059</v>
      </c>
      <c r="Z95" s="72">
        <v>105.29983112357628</v>
      </c>
      <c r="AA95" s="72">
        <v>106.44622541898161</v>
      </c>
      <c r="AB95" s="72">
        <f t="shared" si="3"/>
        <v>107.1902747590181</v>
      </c>
    </row>
    <row r="97" spans="21:24" x14ac:dyDescent="0.4">
      <c r="U97" s="33"/>
      <c r="V97" s="33"/>
      <c r="W97" s="33"/>
      <c r="X97" s="33"/>
    </row>
    <row r="98" spans="21:24" x14ac:dyDescent="0.4">
      <c r="U98" s="34"/>
      <c r="V98" s="34"/>
      <c r="W98" s="34"/>
      <c r="X98" s="34"/>
    </row>
    <row r="99" spans="21:24" x14ac:dyDescent="0.4">
      <c r="U99" s="33"/>
      <c r="V99" s="33"/>
      <c r="W99" s="33"/>
      <c r="X99" s="33"/>
    </row>
    <row r="100" spans="21:24" x14ac:dyDescent="0.4">
      <c r="W100" s="77" t="s">
        <v>67</v>
      </c>
      <c r="X100" s="60">
        <v>77.389912482844039</v>
      </c>
    </row>
    <row r="101" spans="21:24" x14ac:dyDescent="0.4">
      <c r="W101" s="77" t="s">
        <v>19</v>
      </c>
      <c r="X101" s="60">
        <v>78.114608960554079</v>
      </c>
    </row>
    <row r="102" spans="21:24" x14ac:dyDescent="0.4">
      <c r="W102" s="77" t="s">
        <v>2</v>
      </c>
      <c r="X102" s="60">
        <v>78.802289490440288</v>
      </c>
    </row>
    <row r="103" spans="21:24" x14ac:dyDescent="0.4">
      <c r="W103" s="77" t="s">
        <v>20</v>
      </c>
      <c r="X103" s="60">
        <v>79.493759054355692</v>
      </c>
    </row>
    <row r="104" spans="21:24" x14ac:dyDescent="0.4">
      <c r="W104" s="77" t="s">
        <v>21</v>
      </c>
      <c r="X104" s="60">
        <v>79.593148331583464</v>
      </c>
    </row>
    <row r="105" spans="21:24" x14ac:dyDescent="0.4">
      <c r="W105" s="77" t="s">
        <v>3</v>
      </c>
      <c r="X105" s="60">
        <v>80.456465161931419</v>
      </c>
    </row>
    <row r="106" spans="21:24" x14ac:dyDescent="0.4">
      <c r="W106" s="77" t="s">
        <v>22</v>
      </c>
      <c r="X106" s="60">
        <v>82.218774035333112</v>
      </c>
    </row>
    <row r="107" spans="21:24" x14ac:dyDescent="0.4">
      <c r="W107" s="77" t="s">
        <v>23</v>
      </c>
      <c r="X107" s="60">
        <v>82.738454625647236</v>
      </c>
    </row>
    <row r="108" spans="21:24" x14ac:dyDescent="0.4">
      <c r="W108" s="77" t="s">
        <v>4</v>
      </c>
      <c r="X108" s="60">
        <v>81.674668748738398</v>
      </c>
    </row>
    <row r="109" spans="21:24" x14ac:dyDescent="0.4">
      <c r="W109" s="77" t="s">
        <v>24</v>
      </c>
      <c r="X109" s="60">
        <v>81.490055352268982</v>
      </c>
    </row>
    <row r="110" spans="21:24" x14ac:dyDescent="0.4">
      <c r="W110" s="77" t="s">
        <v>25</v>
      </c>
      <c r="X110" s="60">
        <v>81.876012187767557</v>
      </c>
    </row>
    <row r="111" spans="21:24" x14ac:dyDescent="0.4">
      <c r="W111" s="77" t="s">
        <v>5</v>
      </c>
      <c r="X111" s="60">
        <v>82.974365713589037</v>
      </c>
    </row>
    <row r="112" spans="21:24" x14ac:dyDescent="0.4">
      <c r="W112" s="77" t="s">
        <v>66</v>
      </c>
      <c r="X112" s="60">
        <v>83.42322051397251</v>
      </c>
    </row>
    <row r="113" spans="1:24" x14ac:dyDescent="0.4">
      <c r="W113" s="77" t="s">
        <v>19</v>
      </c>
      <c r="X113" s="60">
        <v>82.763753714396117</v>
      </c>
    </row>
    <row r="114" spans="1:24" x14ac:dyDescent="0.4">
      <c r="W114" s="77" t="s">
        <v>2</v>
      </c>
      <c r="X114" s="60">
        <v>83.286640410427239</v>
      </c>
    </row>
    <row r="115" spans="1:24" x14ac:dyDescent="0.4">
      <c r="W115" s="77" t="s">
        <v>20</v>
      </c>
      <c r="X115" s="60">
        <v>86.965500988635156</v>
      </c>
    </row>
    <row r="116" spans="1:24" x14ac:dyDescent="0.4">
      <c r="W116" s="77" t="s">
        <v>21</v>
      </c>
      <c r="X116" s="60">
        <v>89.847381978421922</v>
      </c>
    </row>
    <row r="117" spans="1:24" x14ac:dyDescent="0.4">
      <c r="A117" s="93"/>
      <c r="B117" s="94"/>
      <c r="C117" s="84"/>
      <c r="D117" s="8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85"/>
      <c r="W117" s="77" t="s">
        <v>3</v>
      </c>
      <c r="X117" s="60">
        <v>90.663889665301312</v>
      </c>
    </row>
    <row r="118" spans="1:24" s="33" customFormat="1" ht="23.25" customHeight="1" x14ac:dyDescent="0.2">
      <c r="A118" s="117"/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32"/>
      <c r="W118" s="77" t="s">
        <v>22</v>
      </c>
      <c r="X118" s="60">
        <v>90.718393462490738</v>
      </c>
    </row>
    <row r="119" spans="1:24" s="34" customFormat="1" ht="12.75" x14ac:dyDescent="0.2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5"/>
      <c r="W119" s="77" t="s">
        <v>23</v>
      </c>
      <c r="X119" s="60">
        <v>91.00443638528057</v>
      </c>
    </row>
    <row r="120" spans="1:24" s="33" customFormat="1" ht="15" customHeight="1" x14ac:dyDescent="0.2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35"/>
      <c r="T120" s="36"/>
      <c r="W120" s="77" t="s">
        <v>4</v>
      </c>
      <c r="X120" s="60">
        <v>92.189005008474396</v>
      </c>
    </row>
    <row r="121" spans="1:24" s="38" customFormat="1" ht="12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37"/>
      <c r="W121" s="77" t="s">
        <v>24</v>
      </c>
      <c r="X121" s="60">
        <v>92.495800179178048</v>
      </c>
    </row>
    <row r="122" spans="1:24" ht="6" customHeight="1" x14ac:dyDescent="0.2">
      <c r="A122" s="61"/>
      <c r="B122" s="22"/>
      <c r="C122" s="98"/>
      <c r="D122" s="98"/>
      <c r="E122" s="22"/>
      <c r="F122" s="26"/>
      <c r="G122" s="26"/>
      <c r="H122" s="26"/>
      <c r="I122" s="26"/>
      <c r="J122" s="26"/>
      <c r="K122" s="26"/>
      <c r="L122" s="26"/>
      <c r="M122" s="26"/>
      <c r="N122" s="94"/>
      <c r="O122" s="94"/>
      <c r="P122" s="94"/>
      <c r="Q122" s="94"/>
      <c r="R122" s="62"/>
      <c r="W122" s="77" t="s">
        <v>25</v>
      </c>
      <c r="X122" s="60">
        <v>95.662033599649305</v>
      </c>
    </row>
    <row r="123" spans="1:24" x14ac:dyDescent="0.2">
      <c r="A123" s="99"/>
      <c r="B123" s="24"/>
      <c r="C123" s="100"/>
      <c r="D123" s="100"/>
      <c r="E123" s="24"/>
      <c r="F123" s="24"/>
      <c r="G123" s="24"/>
      <c r="H123" s="1"/>
      <c r="I123" s="1"/>
      <c r="J123" s="1"/>
      <c r="K123" s="1"/>
      <c r="L123" s="1"/>
      <c r="M123" s="24"/>
      <c r="N123" s="12"/>
      <c r="O123" s="94"/>
      <c r="P123" s="94"/>
      <c r="Q123" s="94"/>
      <c r="R123" s="12"/>
      <c r="W123" s="77" t="s">
        <v>5</v>
      </c>
      <c r="X123" s="60">
        <v>96.796368758622648</v>
      </c>
    </row>
    <row r="124" spans="1:24" s="53" customFormat="1" x14ac:dyDescent="0.4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2"/>
      <c r="O124" s="83"/>
      <c r="P124" s="83"/>
      <c r="Q124" s="83"/>
      <c r="R124" s="54"/>
      <c r="W124" s="77" t="s">
        <v>71</v>
      </c>
      <c r="X124" s="60">
        <v>97.59859943214181</v>
      </c>
    </row>
    <row r="125" spans="1:24" s="53" customFormat="1" ht="18" customHeight="1" x14ac:dyDescent="0.4">
      <c r="A125" s="50"/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3"/>
      <c r="O125" s="83"/>
      <c r="P125" s="83"/>
      <c r="Q125" s="83"/>
      <c r="R125" s="104"/>
      <c r="W125" s="77" t="s">
        <v>19</v>
      </c>
      <c r="X125" s="60">
        <v>97.302942479972216</v>
      </c>
    </row>
    <row r="126" spans="1:24" ht="19.5" customHeight="1" x14ac:dyDescent="0.2">
      <c r="A126" s="9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94"/>
      <c r="P126" s="94"/>
      <c r="Q126" s="94"/>
      <c r="R126" s="97"/>
      <c r="S126" s="60"/>
      <c r="W126" s="77" t="s">
        <v>2</v>
      </c>
      <c r="X126" s="60">
        <v>98.042112633334924</v>
      </c>
    </row>
    <row r="127" spans="1:24" ht="19.5" customHeight="1" x14ac:dyDescent="0.2">
      <c r="A127" s="9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94"/>
      <c r="P127" s="94"/>
      <c r="Q127" s="94"/>
      <c r="R127" s="97"/>
      <c r="S127" s="60"/>
      <c r="W127" s="77" t="s">
        <v>20</v>
      </c>
      <c r="X127" s="60">
        <v>97.952949517338325</v>
      </c>
    </row>
    <row r="128" spans="1:24" ht="19.5" customHeight="1" x14ac:dyDescent="0.2">
      <c r="A128" s="105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94"/>
      <c r="P128" s="94"/>
      <c r="Q128" s="94"/>
      <c r="R128" s="97"/>
      <c r="S128" s="60"/>
      <c r="W128" s="77" t="s">
        <v>21</v>
      </c>
      <c r="X128" s="60">
        <v>96.007467362032386</v>
      </c>
    </row>
    <row r="129" spans="1:27" ht="19.5" customHeight="1" x14ac:dyDescent="0.2">
      <c r="A129" s="105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94"/>
      <c r="P129" s="94"/>
      <c r="Q129" s="94"/>
      <c r="R129" s="97"/>
      <c r="S129" s="60"/>
      <c r="W129" s="77" t="s">
        <v>3</v>
      </c>
      <c r="X129" s="60">
        <v>100</v>
      </c>
    </row>
    <row r="130" spans="1:27" ht="19.5" customHeight="1" x14ac:dyDescent="0.2">
      <c r="A130" s="105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94"/>
      <c r="P130" s="94"/>
      <c r="Q130" s="94"/>
      <c r="R130" s="97"/>
      <c r="S130" s="60"/>
      <c r="W130" s="77" t="s">
        <v>22</v>
      </c>
      <c r="X130" s="60">
        <v>100.24448657012601</v>
      </c>
    </row>
    <row r="131" spans="1:27" ht="19.5" customHeight="1" x14ac:dyDescent="0.2">
      <c r="A131" s="105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94"/>
      <c r="P131" s="94"/>
      <c r="Q131" s="94"/>
      <c r="R131" s="97"/>
      <c r="S131" s="60"/>
      <c r="W131" s="77" t="s">
        <v>23</v>
      </c>
      <c r="X131" s="60">
        <v>100.89350190672525</v>
      </c>
    </row>
    <row r="132" spans="1:27" ht="19.5" customHeight="1" x14ac:dyDescent="0.2">
      <c r="A132" s="105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94"/>
      <c r="P132" s="94"/>
      <c r="Q132" s="94"/>
      <c r="R132" s="106"/>
      <c r="S132" s="60"/>
      <c r="W132" s="77" t="s">
        <v>4</v>
      </c>
      <c r="X132" s="60">
        <v>100.91361135830726</v>
      </c>
    </row>
    <row r="133" spans="1:27" x14ac:dyDescent="0.2">
      <c r="A133" s="9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94"/>
      <c r="P133" s="94"/>
      <c r="Q133" s="94"/>
      <c r="R133" s="97"/>
      <c r="S133" s="60"/>
      <c r="W133" s="77" t="s">
        <v>24</v>
      </c>
      <c r="X133" s="60">
        <v>100.95666404241017</v>
      </c>
    </row>
    <row r="134" spans="1:27" ht="19.5" customHeight="1" x14ac:dyDescent="0.2">
      <c r="A134" s="107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94"/>
      <c r="P134" s="94"/>
      <c r="Q134" s="94"/>
      <c r="R134" s="97"/>
      <c r="S134" s="60"/>
      <c r="W134" s="77" t="s">
        <v>25</v>
      </c>
      <c r="X134" s="60">
        <v>101.30243465313896</v>
      </c>
    </row>
    <row r="135" spans="1:27" ht="19.5" customHeight="1" x14ac:dyDescent="0.2">
      <c r="A135" s="107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94"/>
      <c r="P135" s="94"/>
      <c r="Q135" s="94"/>
      <c r="R135" s="97"/>
      <c r="S135" s="60"/>
      <c r="W135" s="77" t="s">
        <v>5</v>
      </c>
      <c r="X135" s="60">
        <v>101.7009983789261</v>
      </c>
    </row>
    <row r="136" spans="1:27" ht="19.5" customHeight="1" x14ac:dyDescent="0.2">
      <c r="A136" s="107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94"/>
      <c r="P136" s="94"/>
      <c r="Q136" s="94"/>
      <c r="R136" s="97"/>
      <c r="S136" s="60"/>
      <c r="W136" s="77" t="s">
        <v>72</v>
      </c>
      <c r="X136" s="60">
        <v>101.82326041829094</v>
      </c>
    </row>
    <row r="137" spans="1:27" ht="19.5" customHeight="1" x14ac:dyDescent="0.2">
      <c r="A137" s="9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94"/>
      <c r="P137" s="94"/>
      <c r="Q137" s="94"/>
      <c r="R137" s="108"/>
      <c r="S137" s="60"/>
      <c r="W137" s="77" t="s">
        <v>19</v>
      </c>
      <c r="X137" s="60">
        <v>101.61695886850373</v>
      </c>
    </row>
    <row r="138" spans="1:27" ht="19.5" customHeight="1" x14ac:dyDescent="0.2">
      <c r="A138" s="105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94"/>
      <c r="P138" s="94"/>
      <c r="Q138" s="94"/>
      <c r="R138" s="108"/>
      <c r="S138" s="60"/>
      <c r="W138" s="77" t="s">
        <v>2</v>
      </c>
      <c r="X138" s="60">
        <v>102.12566814142265</v>
      </c>
    </row>
    <row r="139" spans="1:27" ht="19.5" customHeight="1" x14ac:dyDescent="0.2">
      <c r="A139" s="10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94"/>
      <c r="P139" s="94"/>
      <c r="Q139" s="94"/>
      <c r="R139" s="108"/>
      <c r="S139" s="60"/>
      <c r="W139" s="77" t="s">
        <v>20</v>
      </c>
      <c r="X139" s="60">
        <v>102.24323827834799</v>
      </c>
      <c r="Y139" s="3"/>
      <c r="Z139" s="3"/>
      <c r="AA139" s="3"/>
    </row>
    <row r="140" spans="1:27" s="3" customFormat="1" ht="19.5" customHeight="1" x14ac:dyDescent="0.2">
      <c r="A140" s="9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94"/>
      <c r="P140" s="94"/>
      <c r="Q140" s="94"/>
      <c r="R140" s="108"/>
      <c r="S140" s="60"/>
      <c r="W140" s="77" t="s">
        <v>21</v>
      </c>
      <c r="X140" s="60">
        <v>102.34106701439609</v>
      </c>
    </row>
    <row r="141" spans="1:27" ht="19.5" customHeight="1" x14ac:dyDescent="0.2">
      <c r="A141" s="11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24"/>
      <c r="P141" s="24"/>
      <c r="Q141" s="24"/>
      <c r="R141" s="12"/>
      <c r="S141" s="60"/>
      <c r="W141" s="77" t="s">
        <v>3</v>
      </c>
      <c r="X141" s="60">
        <v>102.06719267346149</v>
      </c>
    </row>
    <row r="142" spans="1:27" ht="19.5" customHeight="1" x14ac:dyDescent="0.2">
      <c r="A142" s="11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24"/>
      <c r="P142" s="24"/>
      <c r="Q142" s="24"/>
      <c r="R142" s="20"/>
      <c r="S142" s="60"/>
      <c r="W142" s="77" t="s">
        <v>22</v>
      </c>
      <c r="X142" s="60">
        <v>103.25634477540279</v>
      </c>
    </row>
    <row r="143" spans="1:27" x14ac:dyDescent="0.4">
      <c r="A143" s="93"/>
      <c r="B143" s="94"/>
      <c r="C143" s="84"/>
      <c r="D143" s="8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85"/>
      <c r="W143" s="77" t="s">
        <v>23</v>
      </c>
      <c r="X143" s="60">
        <v>103.43085978874505</v>
      </c>
    </row>
    <row r="144" spans="1:27" x14ac:dyDescent="0.2">
      <c r="A144" s="61"/>
      <c r="B144" s="26"/>
      <c r="C144" s="26"/>
      <c r="D144" s="26"/>
      <c r="E144" s="26"/>
      <c r="F144" s="26"/>
      <c r="G144" s="26"/>
      <c r="H144" s="26"/>
      <c r="I144" s="94"/>
      <c r="J144" s="94"/>
      <c r="K144" s="94"/>
      <c r="L144" s="94"/>
      <c r="M144" s="62"/>
      <c r="N144" s="94"/>
      <c r="O144" s="94"/>
      <c r="P144" s="94"/>
      <c r="Q144" s="94"/>
      <c r="R144" s="94"/>
      <c r="W144" s="77" t="s">
        <v>4</v>
      </c>
      <c r="X144" s="60">
        <v>104.3457858782799</v>
      </c>
    </row>
    <row r="145" spans="1:38" x14ac:dyDescent="0.2">
      <c r="A145" s="99"/>
      <c r="B145" s="24"/>
      <c r="C145" s="100"/>
      <c r="D145" s="100"/>
      <c r="E145" s="24"/>
      <c r="F145" s="24"/>
      <c r="G145" s="24"/>
      <c r="H145" s="1"/>
      <c r="I145" s="1"/>
      <c r="J145" s="1"/>
      <c r="K145" s="1"/>
      <c r="L145" s="1"/>
      <c r="M145" s="24"/>
      <c r="N145" s="12"/>
      <c r="O145" s="94"/>
      <c r="P145" s="94"/>
      <c r="Q145" s="94"/>
      <c r="R145" s="12"/>
      <c r="W145" s="77" t="s">
        <v>24</v>
      </c>
      <c r="X145" s="60">
        <v>104.94594055432941</v>
      </c>
    </row>
    <row r="146" spans="1:38" s="53" customFormat="1" x14ac:dyDescent="0.4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2"/>
      <c r="O146" s="83"/>
      <c r="P146" s="83"/>
      <c r="Q146" s="83"/>
      <c r="R146" s="54"/>
      <c r="W146" s="77" t="s">
        <v>25</v>
      </c>
      <c r="X146" s="60">
        <v>105.07383775862121</v>
      </c>
    </row>
    <row r="147" spans="1:38" s="53" customFormat="1" ht="18" customHeight="1" x14ac:dyDescent="0.4">
      <c r="A147" s="50"/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3"/>
      <c r="O147" s="83"/>
      <c r="P147" s="83"/>
      <c r="Q147" s="83"/>
      <c r="R147" s="104"/>
      <c r="W147" s="77" t="s">
        <v>5</v>
      </c>
      <c r="X147" s="60">
        <v>105.04357464879853</v>
      </c>
    </row>
    <row r="148" spans="1:38" ht="19.5" customHeight="1" x14ac:dyDescent="0.2">
      <c r="A148" s="9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94"/>
      <c r="P148" s="94"/>
      <c r="Q148" s="94"/>
      <c r="R148" s="97"/>
      <c r="S148" s="60"/>
      <c r="W148" s="77" t="s">
        <v>73</v>
      </c>
      <c r="X148" s="81">
        <v>105.15896985278053</v>
      </c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</row>
    <row r="149" spans="1:38" ht="19.5" customHeight="1" x14ac:dyDescent="0.2">
      <c r="A149" s="9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94"/>
      <c r="P149" s="94"/>
      <c r="Q149" s="94"/>
      <c r="R149" s="97"/>
      <c r="S149" s="60"/>
      <c r="W149" s="77" t="s">
        <v>19</v>
      </c>
      <c r="X149" s="81">
        <v>105.01355186464795</v>
      </c>
      <c r="Y149" s="81"/>
    </row>
    <row r="150" spans="1:38" ht="19.5" customHeight="1" x14ac:dyDescent="0.2">
      <c r="A150" s="105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94"/>
      <c r="P150" s="94"/>
      <c r="Q150" s="94"/>
      <c r="R150" s="97"/>
      <c r="S150" s="60"/>
      <c r="W150" s="77" t="s">
        <v>2</v>
      </c>
      <c r="X150" s="81">
        <v>104.39801712089321</v>
      </c>
      <c r="Y150" s="81"/>
    </row>
    <row r="151" spans="1:38" ht="19.5" customHeight="1" x14ac:dyDescent="0.2">
      <c r="A151" s="105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94"/>
      <c r="P151" s="94"/>
      <c r="Q151" s="94"/>
      <c r="R151" s="97"/>
      <c r="S151" s="60"/>
      <c r="W151" s="77" t="s">
        <v>20</v>
      </c>
      <c r="X151" s="81">
        <v>104.59296064304696</v>
      </c>
      <c r="Y151" s="81"/>
    </row>
    <row r="152" spans="1:38" ht="19.5" customHeight="1" x14ac:dyDescent="0.2">
      <c r="A152" s="105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94"/>
      <c r="P152" s="94"/>
      <c r="Q152" s="94"/>
      <c r="R152" s="97"/>
      <c r="S152" s="60"/>
      <c r="W152" s="77" t="s">
        <v>21</v>
      </c>
      <c r="X152" s="81">
        <v>105.60752384285271</v>
      </c>
      <c r="Y152" s="81"/>
    </row>
    <row r="153" spans="1:38" ht="19.5" customHeight="1" x14ac:dyDescent="0.2">
      <c r="A153" s="105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94"/>
      <c r="P153" s="94"/>
      <c r="Q153" s="94"/>
      <c r="R153" s="97"/>
      <c r="S153" s="60"/>
      <c r="W153" s="77" t="s">
        <v>3</v>
      </c>
      <c r="X153" s="81">
        <v>105.45481378593364</v>
      </c>
      <c r="Y153" s="81"/>
    </row>
    <row r="154" spans="1:38" ht="19.5" customHeight="1" x14ac:dyDescent="0.2">
      <c r="A154" s="105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94"/>
      <c r="P154" s="94"/>
      <c r="Q154" s="94"/>
      <c r="R154" s="106"/>
      <c r="S154" s="60"/>
      <c r="W154" s="77" t="s">
        <v>22</v>
      </c>
      <c r="X154" s="81">
        <v>105.89024984877231</v>
      </c>
      <c r="Y154" s="81"/>
    </row>
    <row r="155" spans="1:38" x14ac:dyDescent="0.2">
      <c r="A155" s="9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94"/>
      <c r="P155" s="94"/>
      <c r="Q155" s="94"/>
      <c r="R155" s="97"/>
      <c r="S155" s="60"/>
      <c r="W155" s="77" t="s">
        <v>23</v>
      </c>
      <c r="X155" s="81">
        <v>105.74086822284956</v>
      </c>
      <c r="Y155" s="81"/>
    </row>
    <row r="156" spans="1:38" ht="19.5" customHeight="1" x14ac:dyDescent="0.2">
      <c r="A156" s="107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94"/>
      <c r="P156" s="94"/>
      <c r="Q156" s="94"/>
      <c r="R156" s="97"/>
      <c r="S156" s="60"/>
      <c r="W156" s="77" t="s">
        <v>4</v>
      </c>
      <c r="X156" s="81">
        <v>105.8090548036067</v>
      </c>
      <c r="Y156" s="81"/>
    </row>
    <row r="157" spans="1:38" ht="19.5" customHeight="1" x14ac:dyDescent="0.2">
      <c r="A157" s="107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94"/>
      <c r="P157" s="94"/>
      <c r="Q157" s="94"/>
      <c r="R157" s="97"/>
      <c r="S157" s="60"/>
      <c r="W157" s="77" t="s">
        <v>24</v>
      </c>
      <c r="X157" s="81">
        <v>105.85453303952553</v>
      </c>
      <c r="Y157" s="81"/>
    </row>
    <row r="158" spans="1:38" ht="19.5" customHeight="1" x14ac:dyDescent="0.2">
      <c r="A158" s="107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94"/>
      <c r="P158" s="94"/>
      <c r="Q158" s="94"/>
      <c r="R158" s="97"/>
      <c r="S158" s="60"/>
      <c r="W158" s="77" t="s">
        <v>25</v>
      </c>
      <c r="X158" s="81">
        <v>105.44398185358602</v>
      </c>
      <c r="Y158" s="81"/>
    </row>
    <row r="159" spans="1:38" ht="19.5" customHeight="1" x14ac:dyDescent="0.2">
      <c r="A159" s="9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94"/>
      <c r="P159" s="94"/>
      <c r="Q159" s="94"/>
      <c r="R159" s="108"/>
      <c r="S159" s="60"/>
      <c r="W159" s="77" t="s">
        <v>5</v>
      </c>
      <c r="X159" s="81">
        <v>105.60147673005247</v>
      </c>
      <c r="Y159" s="81"/>
    </row>
    <row r="160" spans="1:38" ht="19.5" customHeight="1" x14ac:dyDescent="0.2">
      <c r="A160" s="105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94"/>
      <c r="P160" s="94"/>
      <c r="Q160" s="94"/>
      <c r="R160" s="108"/>
      <c r="S160" s="60"/>
      <c r="W160" s="77" t="s">
        <v>74</v>
      </c>
      <c r="X160" s="60">
        <v>105.30480193359342</v>
      </c>
    </row>
    <row r="161" spans="1:27" ht="19.5" customHeight="1" x14ac:dyDescent="0.2">
      <c r="A161" s="105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94"/>
      <c r="P161" s="94"/>
      <c r="Q161" s="94"/>
      <c r="R161" s="108"/>
      <c r="S161" s="60"/>
      <c r="W161" s="77" t="s">
        <v>19</v>
      </c>
      <c r="X161" s="28">
        <v>105.43217364780411</v>
      </c>
      <c r="Z161" s="3"/>
      <c r="AA161" s="3"/>
    </row>
    <row r="162" spans="1:27" s="3" customFormat="1" ht="19.5" customHeight="1" x14ac:dyDescent="0.2">
      <c r="A162" s="9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94"/>
      <c r="P162" s="94"/>
      <c r="Q162" s="94"/>
      <c r="R162" s="108"/>
      <c r="S162" s="60"/>
      <c r="U162" s="25"/>
      <c r="V162" s="25"/>
      <c r="W162" s="77" t="s">
        <v>2</v>
      </c>
      <c r="X162" s="28">
        <v>105.35756355895435</v>
      </c>
    </row>
    <row r="163" spans="1:27" ht="19.5" customHeight="1" x14ac:dyDescent="0.2">
      <c r="A163" s="11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90"/>
      <c r="O163" s="94"/>
      <c r="P163" s="94"/>
      <c r="Q163" s="94"/>
      <c r="R163" s="12"/>
      <c r="S163" s="60"/>
      <c r="U163" s="3"/>
      <c r="V163" s="3"/>
      <c r="W163" s="77" t="s">
        <v>20</v>
      </c>
      <c r="X163" s="60">
        <v>106.06388213106912</v>
      </c>
    </row>
    <row r="164" spans="1:27" ht="19.5" customHeight="1" x14ac:dyDescent="0.2">
      <c r="A164" s="11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94"/>
      <c r="P164" s="94"/>
      <c r="Q164" s="94"/>
      <c r="R164" s="20"/>
      <c r="S164" s="60"/>
      <c r="U164" s="3"/>
      <c r="V164" s="3"/>
      <c r="W164" s="77" t="s">
        <v>21</v>
      </c>
      <c r="X164" s="60">
        <v>106.10127795050008</v>
      </c>
    </row>
    <row r="165" spans="1:27" x14ac:dyDescent="0.4">
      <c r="A165" s="93"/>
      <c r="B165" s="94"/>
      <c r="C165" s="84"/>
      <c r="D165" s="8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85"/>
      <c r="W165" s="77" t="s">
        <v>3</v>
      </c>
      <c r="X165" s="60">
        <v>106.98715425252276</v>
      </c>
    </row>
    <row r="166" spans="1:27" x14ac:dyDescent="0.2">
      <c r="A166" s="61"/>
      <c r="B166" s="26"/>
      <c r="C166" s="26"/>
      <c r="D166" s="26"/>
      <c r="E166" s="26"/>
      <c r="F166" s="26"/>
      <c r="G166" s="26"/>
      <c r="H166" s="26"/>
      <c r="I166" s="94"/>
      <c r="J166" s="94"/>
      <c r="K166" s="94"/>
      <c r="L166" s="94"/>
      <c r="M166" s="62"/>
      <c r="N166" s="94"/>
      <c r="O166" s="94"/>
      <c r="P166" s="94"/>
      <c r="Q166" s="94"/>
      <c r="R166" s="94"/>
      <c r="W166" s="77" t="s">
        <v>22</v>
      </c>
      <c r="X166" s="60">
        <v>106.85657855404348</v>
      </c>
    </row>
    <row r="167" spans="1:27" x14ac:dyDescent="0.2">
      <c r="A167" s="50"/>
      <c r="B167" s="24"/>
      <c r="C167" s="1"/>
      <c r="D167" s="109"/>
      <c r="E167" s="1"/>
      <c r="F167" s="1"/>
      <c r="G167" s="1"/>
      <c r="H167" s="24"/>
      <c r="I167" s="94"/>
      <c r="J167" s="94"/>
      <c r="K167" s="94"/>
      <c r="L167" s="94"/>
      <c r="M167" s="94"/>
      <c r="N167" s="12"/>
      <c r="O167" s="94"/>
      <c r="P167" s="94"/>
      <c r="Q167" s="94"/>
      <c r="R167" s="12"/>
      <c r="W167" s="77" t="s">
        <v>23</v>
      </c>
      <c r="X167" s="60">
        <v>107.01969350992501</v>
      </c>
    </row>
    <row r="168" spans="1:27" x14ac:dyDescent="0.4">
      <c r="A168" s="50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2"/>
      <c r="O168" s="94"/>
      <c r="P168" s="94"/>
      <c r="Q168" s="94"/>
      <c r="R168" s="12"/>
      <c r="W168" s="77" t="s">
        <v>4</v>
      </c>
      <c r="X168" s="60">
        <v>106.97557619963439</v>
      </c>
    </row>
    <row r="169" spans="1:27" ht="15.75" x14ac:dyDescent="0.4">
      <c r="A169" s="93"/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3"/>
      <c r="O169" s="94"/>
      <c r="P169" s="94"/>
      <c r="Q169" s="94"/>
      <c r="R169" s="85"/>
      <c r="W169" s="77" t="s">
        <v>24</v>
      </c>
      <c r="X169" s="60">
        <v>106.95325296574117</v>
      </c>
    </row>
    <row r="170" spans="1:27" ht="22.5" customHeight="1" x14ac:dyDescent="0.2">
      <c r="A170" s="9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94"/>
      <c r="P170" s="94"/>
      <c r="Q170" s="94"/>
      <c r="R170" s="97"/>
      <c r="T170" s="4"/>
      <c r="U170" s="67"/>
      <c r="W170" s="77" t="s">
        <v>25</v>
      </c>
      <c r="X170" s="60">
        <v>107.06489578214516</v>
      </c>
    </row>
    <row r="171" spans="1:27" ht="22.5" customHeight="1" x14ac:dyDescent="0.2">
      <c r="A171" s="9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94"/>
      <c r="P171" s="94"/>
      <c r="Q171" s="94"/>
      <c r="R171" s="97"/>
      <c r="T171" s="4"/>
      <c r="U171" s="67"/>
      <c r="W171" s="77" t="s">
        <v>5</v>
      </c>
      <c r="X171" s="60">
        <v>106.50307845458552</v>
      </c>
    </row>
    <row r="172" spans="1:27" ht="22.5" customHeight="1" x14ac:dyDescent="0.2">
      <c r="A172" s="10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94"/>
      <c r="P172" s="94"/>
      <c r="Q172" s="94"/>
      <c r="R172" s="97"/>
      <c r="T172" s="4"/>
      <c r="U172" s="67"/>
      <c r="W172" s="77" t="s">
        <v>83</v>
      </c>
      <c r="X172" s="89">
        <v>106.40071755950871</v>
      </c>
      <c r="Y172" s="60"/>
    </row>
    <row r="173" spans="1:27" ht="22.5" customHeight="1" x14ac:dyDescent="0.2">
      <c r="A173" s="105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94"/>
      <c r="P173" s="94"/>
      <c r="Q173" s="94"/>
      <c r="R173" s="97"/>
      <c r="T173" s="4"/>
      <c r="U173" s="67"/>
      <c r="W173" s="77" t="s">
        <v>19</v>
      </c>
      <c r="X173" s="89">
        <v>106.63038619744921</v>
      </c>
    </row>
    <row r="174" spans="1:27" ht="22.5" customHeight="1" x14ac:dyDescent="0.2">
      <c r="A174" s="105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94"/>
      <c r="P174" s="94"/>
      <c r="Q174" s="94"/>
      <c r="R174" s="97"/>
      <c r="T174" s="4"/>
      <c r="U174" s="67"/>
      <c r="W174" s="77" t="s">
        <v>2</v>
      </c>
      <c r="X174" s="89">
        <v>106.062411174174</v>
      </c>
    </row>
    <row r="175" spans="1:27" ht="22.5" customHeight="1" x14ac:dyDescent="0.2">
      <c r="A175" s="105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94"/>
      <c r="P175" s="94"/>
      <c r="Q175" s="94"/>
      <c r="R175" s="97"/>
      <c r="T175" s="4"/>
      <c r="U175" s="67"/>
      <c r="W175" s="77" t="s">
        <v>20</v>
      </c>
      <c r="X175" s="89">
        <v>105.86893022730047</v>
      </c>
    </row>
    <row r="176" spans="1:27" x14ac:dyDescent="0.2">
      <c r="A176" s="105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94"/>
      <c r="P176" s="94"/>
      <c r="Q176" s="94"/>
      <c r="R176" s="106"/>
      <c r="T176" s="4"/>
      <c r="U176" s="67"/>
      <c r="W176" s="77" t="s">
        <v>21</v>
      </c>
      <c r="X176" s="89">
        <v>105.93595093311723</v>
      </c>
    </row>
    <row r="177" spans="1:27" ht="30" customHeight="1" x14ac:dyDescent="0.2">
      <c r="A177" s="9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94"/>
      <c r="P177" s="94"/>
      <c r="Q177" s="94"/>
      <c r="R177" s="97"/>
      <c r="T177" s="4"/>
      <c r="U177" s="67"/>
      <c r="W177" s="77" t="s">
        <v>3</v>
      </c>
      <c r="X177" s="89">
        <v>106.16673824347546</v>
      </c>
    </row>
    <row r="178" spans="1:27" ht="22.5" customHeight="1" x14ac:dyDescent="0.2">
      <c r="A178" s="107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94"/>
      <c r="P178" s="94"/>
      <c r="Q178" s="94"/>
      <c r="R178" s="97"/>
      <c r="T178" s="4"/>
      <c r="U178" s="67"/>
      <c r="W178" s="77" t="s">
        <v>22</v>
      </c>
      <c r="X178" s="89">
        <v>106.44633482430255</v>
      </c>
    </row>
    <row r="179" spans="1:27" ht="22.5" customHeight="1" x14ac:dyDescent="0.2">
      <c r="A179" s="107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94"/>
      <c r="P179" s="94"/>
      <c r="Q179" s="94"/>
      <c r="R179" s="97"/>
      <c r="T179" s="4"/>
      <c r="U179" s="67"/>
      <c r="W179" s="77" t="s">
        <v>23</v>
      </c>
      <c r="X179" s="89">
        <v>106.34650731154315</v>
      </c>
    </row>
    <row r="180" spans="1:27" ht="22.5" customHeight="1" x14ac:dyDescent="0.2">
      <c r="A180" s="107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94"/>
      <c r="P180" s="94"/>
      <c r="Q180" s="94"/>
      <c r="R180" s="97"/>
      <c r="T180" s="4"/>
      <c r="U180" s="67"/>
      <c r="W180" s="77" t="s">
        <v>4</v>
      </c>
      <c r="X180" s="89">
        <v>106.75036802647057</v>
      </c>
    </row>
    <row r="181" spans="1:27" ht="22.5" customHeight="1" x14ac:dyDescent="0.2">
      <c r="A181" s="9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94"/>
      <c r="P181" s="94"/>
      <c r="Q181" s="94"/>
      <c r="R181" s="108"/>
      <c r="T181" s="4"/>
      <c r="U181" s="67"/>
      <c r="W181" s="77" t="s">
        <v>24</v>
      </c>
      <c r="X181" s="89">
        <v>108.78521616648365</v>
      </c>
    </row>
    <row r="182" spans="1:27" ht="18" customHeight="1" x14ac:dyDescent="0.2">
      <c r="A182" s="105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94"/>
      <c r="P182" s="94"/>
      <c r="Q182" s="94"/>
      <c r="R182" s="108"/>
      <c r="T182" s="4"/>
      <c r="U182" s="67"/>
      <c r="W182" s="77" t="s">
        <v>25</v>
      </c>
      <c r="X182" s="89">
        <v>108.6699796816679</v>
      </c>
    </row>
    <row r="183" spans="1:27" s="3" customFormat="1" ht="22.5" customHeight="1" x14ac:dyDescent="0.2">
      <c r="A183" s="105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26"/>
      <c r="P183" s="26"/>
      <c r="Q183" s="26"/>
      <c r="R183" s="108"/>
      <c r="T183" s="4"/>
      <c r="U183" s="67"/>
      <c r="V183" s="25"/>
      <c r="W183" s="77" t="s">
        <v>5</v>
      </c>
      <c r="X183" s="89">
        <v>108.97152391399352</v>
      </c>
      <c r="Y183" s="25"/>
      <c r="Z183" s="25"/>
      <c r="AA183" s="25"/>
    </row>
    <row r="184" spans="1:27" s="3" customFormat="1" ht="22.5" customHeight="1" x14ac:dyDescent="0.2">
      <c r="A184" s="9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26"/>
      <c r="P184" s="26"/>
      <c r="Q184" s="26"/>
      <c r="R184" s="108"/>
      <c r="T184" s="4"/>
      <c r="U184" s="67"/>
      <c r="V184" s="25"/>
      <c r="W184" s="25"/>
      <c r="X184" s="25"/>
      <c r="Y184" s="25"/>
      <c r="Z184" s="25"/>
      <c r="AA184" s="25"/>
    </row>
    <row r="185" spans="1:27" ht="22.5" customHeight="1" x14ac:dyDescent="0.2">
      <c r="A185" s="11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94"/>
      <c r="P185" s="94"/>
      <c r="Q185" s="94"/>
      <c r="R185" s="12"/>
      <c r="U185" s="67"/>
    </row>
    <row r="186" spans="1:27" ht="22.5" customHeight="1" x14ac:dyDescent="0.2">
      <c r="A186" s="11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94"/>
      <c r="P186" s="94"/>
      <c r="Q186" s="94"/>
      <c r="R186" s="20"/>
      <c r="U186" s="67"/>
    </row>
    <row r="187" spans="1:27" ht="17.25" x14ac:dyDescent="0.2">
      <c r="A187" s="95"/>
      <c r="B187" s="26"/>
      <c r="C187" s="26"/>
      <c r="D187" s="26"/>
      <c r="E187" s="26"/>
      <c r="F187" s="26"/>
      <c r="G187" s="26"/>
      <c r="H187" s="26"/>
      <c r="I187" s="96"/>
      <c r="J187" s="26"/>
      <c r="K187" s="26"/>
      <c r="L187" s="26"/>
      <c r="M187" s="94"/>
      <c r="N187" s="94"/>
      <c r="O187" s="94"/>
      <c r="P187" s="94"/>
      <c r="Q187" s="94"/>
      <c r="R187" s="110"/>
    </row>
    <row r="188" spans="1:27" x14ac:dyDescent="0.4">
      <c r="A188" s="93"/>
      <c r="B188" s="94"/>
      <c r="C188" s="84"/>
      <c r="D188" s="8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85"/>
    </row>
    <row r="189" spans="1:27" x14ac:dyDescent="0.4">
      <c r="A189" s="93"/>
      <c r="B189" s="94"/>
      <c r="C189" s="84"/>
      <c r="D189" s="8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85"/>
    </row>
    <row r="190" spans="1:27" x14ac:dyDescent="0.4">
      <c r="A190" s="93"/>
      <c r="B190" s="94"/>
      <c r="C190" s="84"/>
      <c r="D190" s="8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85"/>
    </row>
    <row r="191" spans="1:27" x14ac:dyDescent="0.4">
      <c r="A191" s="93"/>
      <c r="B191" s="94"/>
      <c r="C191" s="84"/>
      <c r="D191" s="8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85"/>
    </row>
    <row r="192" spans="1:27" x14ac:dyDescent="0.4">
      <c r="A192" s="93"/>
      <c r="B192" s="94"/>
      <c r="C192" s="84"/>
      <c r="D192" s="8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85"/>
    </row>
    <row r="193" spans="1:18" x14ac:dyDescent="0.4">
      <c r="A193" s="93"/>
      <c r="B193" s="94"/>
      <c r="C193" s="84"/>
      <c r="D193" s="8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85"/>
    </row>
    <row r="194" spans="1:18" x14ac:dyDescent="0.4">
      <c r="A194" s="93"/>
      <c r="B194" s="94"/>
      <c r="C194" s="84"/>
      <c r="D194" s="8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85"/>
    </row>
    <row r="195" spans="1:18" x14ac:dyDescent="0.4">
      <c r="A195" s="93"/>
      <c r="B195" s="94"/>
      <c r="C195" s="84"/>
      <c r="D195" s="8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85"/>
    </row>
    <row r="196" spans="1:18" x14ac:dyDescent="0.4">
      <c r="A196" s="93"/>
      <c r="B196" s="94"/>
      <c r="C196" s="84"/>
      <c r="D196" s="8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85"/>
    </row>
    <row r="197" spans="1:18" x14ac:dyDescent="0.4">
      <c r="A197" s="93"/>
      <c r="B197" s="94"/>
      <c r="C197" s="84"/>
      <c r="D197" s="8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85"/>
    </row>
    <row r="198" spans="1:18" x14ac:dyDescent="0.4">
      <c r="A198" s="93"/>
      <c r="B198" s="94"/>
      <c r="C198" s="84"/>
      <c r="D198" s="8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85"/>
    </row>
    <row r="199" spans="1:18" x14ac:dyDescent="0.4">
      <c r="A199" s="93"/>
      <c r="B199" s="94"/>
      <c r="C199" s="84"/>
      <c r="D199" s="8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85"/>
    </row>
    <row r="200" spans="1:18" x14ac:dyDescent="0.4">
      <c r="A200" s="93"/>
      <c r="B200" s="94"/>
      <c r="C200" s="84"/>
      <c r="D200" s="8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85"/>
    </row>
    <row r="201" spans="1:18" x14ac:dyDescent="0.4">
      <c r="A201" s="93"/>
      <c r="B201" s="94"/>
      <c r="C201" s="84"/>
      <c r="D201" s="8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85"/>
    </row>
    <row r="202" spans="1:18" x14ac:dyDescent="0.4">
      <c r="A202" s="93"/>
      <c r="B202" s="94"/>
      <c r="C202" s="84"/>
      <c r="D202" s="8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85"/>
    </row>
    <row r="203" spans="1:18" x14ac:dyDescent="0.4">
      <c r="A203" s="93"/>
      <c r="B203" s="94"/>
      <c r="C203" s="84"/>
      <c r="D203" s="8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85"/>
    </row>
    <row r="204" spans="1:18" x14ac:dyDescent="0.4">
      <c r="A204" s="93"/>
      <c r="B204" s="94"/>
      <c r="C204" s="84"/>
      <c r="D204" s="8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85"/>
    </row>
    <row r="205" spans="1:18" x14ac:dyDescent="0.4">
      <c r="A205" s="93"/>
      <c r="B205" s="94"/>
      <c r="C205" s="84"/>
      <c r="D205" s="8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85"/>
    </row>
    <row r="206" spans="1:18" x14ac:dyDescent="0.4">
      <c r="A206" s="93"/>
      <c r="B206" s="94"/>
      <c r="C206" s="84"/>
      <c r="D206" s="8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85"/>
    </row>
    <row r="207" spans="1:18" x14ac:dyDescent="0.4">
      <c r="A207" s="93"/>
      <c r="B207" s="94"/>
      <c r="C207" s="84"/>
      <c r="D207" s="8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85"/>
    </row>
    <row r="208" spans="1:18" x14ac:dyDescent="0.4">
      <c r="A208" s="93"/>
      <c r="B208" s="94"/>
      <c r="C208" s="84"/>
      <c r="D208" s="8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85"/>
    </row>
    <row r="209" spans="1:18" x14ac:dyDescent="0.4">
      <c r="A209" s="93"/>
      <c r="B209" s="94"/>
      <c r="C209" s="84"/>
      <c r="D209" s="8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85"/>
    </row>
    <row r="210" spans="1:18" x14ac:dyDescent="0.4">
      <c r="A210" s="93"/>
      <c r="B210" s="94"/>
      <c r="C210" s="84"/>
      <c r="D210" s="8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85"/>
    </row>
    <row r="211" spans="1:18" x14ac:dyDescent="0.4">
      <c r="A211" s="93"/>
      <c r="B211" s="94"/>
      <c r="C211" s="84"/>
      <c r="D211" s="8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85"/>
    </row>
    <row r="212" spans="1:18" x14ac:dyDescent="0.4">
      <c r="A212" s="93"/>
      <c r="B212" s="94"/>
      <c r="C212" s="84"/>
      <c r="D212" s="8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85"/>
    </row>
    <row r="213" spans="1:18" x14ac:dyDescent="0.4">
      <c r="A213" s="93"/>
      <c r="B213" s="94"/>
      <c r="C213" s="84"/>
      <c r="D213" s="8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85"/>
    </row>
    <row r="214" spans="1:18" x14ac:dyDescent="0.4">
      <c r="A214" s="93"/>
      <c r="B214" s="94"/>
      <c r="C214" s="84"/>
      <c r="D214" s="8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85"/>
    </row>
    <row r="215" spans="1:18" x14ac:dyDescent="0.4">
      <c r="A215" s="93"/>
      <c r="B215" s="94"/>
      <c r="C215" s="84"/>
      <c r="D215" s="8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85"/>
    </row>
    <row r="216" spans="1:18" x14ac:dyDescent="0.4">
      <c r="A216" s="93"/>
      <c r="B216" s="94"/>
      <c r="C216" s="84"/>
      <c r="D216" s="8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85"/>
    </row>
    <row r="217" spans="1:18" x14ac:dyDescent="0.4">
      <c r="A217" s="93"/>
      <c r="B217" s="94"/>
      <c r="C217" s="84"/>
      <c r="D217" s="8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85"/>
    </row>
    <row r="218" spans="1:18" x14ac:dyDescent="0.4">
      <c r="A218" s="93"/>
      <c r="B218" s="94"/>
      <c r="C218" s="84"/>
      <c r="D218" s="8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85"/>
    </row>
    <row r="219" spans="1:18" x14ac:dyDescent="0.4">
      <c r="A219" s="93"/>
      <c r="B219" s="94"/>
      <c r="C219" s="84"/>
      <c r="D219" s="8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85"/>
    </row>
    <row r="220" spans="1:18" x14ac:dyDescent="0.4">
      <c r="A220" s="93"/>
      <c r="B220" s="94"/>
      <c r="C220" s="84"/>
      <c r="D220" s="8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85"/>
    </row>
    <row r="221" spans="1:18" x14ac:dyDescent="0.4">
      <c r="A221" s="93"/>
      <c r="B221" s="94"/>
      <c r="C221" s="84"/>
      <c r="D221" s="8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85"/>
    </row>
    <row r="222" spans="1:18" x14ac:dyDescent="0.4">
      <c r="A222" s="93"/>
      <c r="B222" s="94"/>
      <c r="C222" s="84"/>
      <c r="D222" s="8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85"/>
    </row>
    <row r="223" spans="1:18" x14ac:dyDescent="0.4">
      <c r="A223" s="93"/>
      <c r="B223" s="94"/>
      <c r="C223" s="84"/>
      <c r="D223" s="8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85"/>
    </row>
    <row r="224" spans="1:18" x14ac:dyDescent="0.4">
      <c r="A224" s="93"/>
      <c r="B224" s="94"/>
      <c r="C224" s="84"/>
      <c r="D224" s="8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85"/>
    </row>
    <row r="225" spans="1:18" x14ac:dyDescent="0.4">
      <c r="A225" s="93"/>
      <c r="B225" s="94"/>
      <c r="C225" s="84"/>
      <c r="D225" s="8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85"/>
    </row>
    <row r="226" spans="1:18" x14ac:dyDescent="0.4">
      <c r="A226" s="93"/>
      <c r="B226" s="94"/>
      <c r="C226" s="84"/>
      <c r="D226" s="8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85"/>
    </row>
    <row r="227" spans="1:18" x14ac:dyDescent="0.4">
      <c r="A227" s="93"/>
      <c r="B227" s="94"/>
      <c r="C227" s="84"/>
      <c r="D227" s="8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85"/>
    </row>
    <row r="228" spans="1:18" x14ac:dyDescent="0.4">
      <c r="A228" s="29"/>
      <c r="B228" s="31"/>
      <c r="C228" s="84"/>
      <c r="D228" s="84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85"/>
    </row>
    <row r="229" spans="1:18" x14ac:dyDescent="0.4">
      <c r="A229" s="29"/>
      <c r="B229" s="31"/>
      <c r="C229" s="84"/>
      <c r="D229" s="84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85"/>
    </row>
    <row r="230" spans="1:18" x14ac:dyDescent="0.4">
      <c r="A230" s="29"/>
      <c r="B230" s="31"/>
      <c r="C230" s="84"/>
      <c r="D230" s="84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85"/>
    </row>
    <row r="231" spans="1:18" x14ac:dyDescent="0.4">
      <c r="A231" s="29"/>
      <c r="B231" s="31"/>
      <c r="C231" s="84"/>
      <c r="D231" s="84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85"/>
    </row>
  </sheetData>
  <mergeCells count="8">
    <mergeCell ref="A119:R119"/>
    <mergeCell ref="A120:R120"/>
    <mergeCell ref="A121:R121"/>
    <mergeCell ref="A1:R1"/>
    <mergeCell ref="A2:R2"/>
    <mergeCell ref="A3:R3"/>
    <mergeCell ref="A4:R4"/>
    <mergeCell ref="A118:R118"/>
  </mergeCells>
  <pageMargins left="0.16" right="0.13" top="0.25" bottom="0.21" header="0.18" footer="0.17"/>
  <pageSetup paperSize="9" scale="76" orientation="landscape" horizontalDpi="4294967295" verticalDpi="4294967295" r:id="rId1"/>
  <rowBreaks count="4" manualBreakCount="4">
    <brk id="26" max="17" man="1"/>
    <brk id="48" max="17" man="1"/>
    <brk id="70" max="17" man="1"/>
    <brk id="11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17.6</vt:lpstr>
      <vt:lpstr>'17.6'!Print_Area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Fathimath Shifaza</cp:lastModifiedBy>
  <cp:lastPrinted>2017-06-05T06:31:02Z</cp:lastPrinted>
  <dcterms:created xsi:type="dcterms:W3CDTF">2007-02-08T08:33:33Z</dcterms:created>
  <dcterms:modified xsi:type="dcterms:W3CDTF">2017-06-05T06:31:13Z</dcterms:modified>
</cp:coreProperties>
</file>