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5255" windowHeight="8685" tabRatio="924"/>
  </bookViews>
  <sheets>
    <sheet name="12.16" sheetId="16" r:id="rId1"/>
  </sheets>
  <calcPr calcId="144525"/>
</workbook>
</file>

<file path=xl/calcChain.xml><?xml version="1.0" encoding="utf-8"?>
<calcChain xmlns="http://schemas.openxmlformats.org/spreadsheetml/2006/main">
  <c r="J15" i="16" l="1"/>
  <c r="J14" i="16"/>
  <c r="J13" i="16"/>
  <c r="J4" i="16"/>
  <c r="J9" i="16" l="1"/>
  <c r="J10" i="16"/>
  <c r="J11" i="16"/>
  <c r="J8" i="16" l="1"/>
  <c r="I15" i="16" l="1"/>
  <c r="I14" i="16"/>
  <c r="I13" i="16"/>
  <c r="I4" i="16"/>
  <c r="J12" i="16" s="1"/>
  <c r="I9" i="16" l="1"/>
  <c r="I10" i="16"/>
  <c r="I11" i="16"/>
  <c r="I8" i="16" l="1"/>
  <c r="H15" i="16" l="1"/>
  <c r="H14" i="16"/>
  <c r="H13" i="16"/>
  <c r="H4" i="16"/>
  <c r="I12" i="16" s="1"/>
  <c r="H9" i="16" l="1"/>
  <c r="H10" i="16"/>
  <c r="H11" i="16"/>
  <c r="G15" i="16" l="1"/>
  <c r="F15" i="16"/>
  <c r="E15" i="16"/>
  <c r="D15" i="16"/>
  <c r="C15" i="16"/>
  <c r="G14" i="16"/>
  <c r="F14" i="16"/>
  <c r="E14" i="16"/>
  <c r="D14" i="16"/>
  <c r="C14" i="16"/>
  <c r="G13" i="16"/>
  <c r="F13" i="16"/>
  <c r="E13" i="16"/>
  <c r="D13" i="16"/>
  <c r="C13" i="16"/>
  <c r="B11" i="16"/>
  <c r="B10" i="16"/>
  <c r="B9" i="16"/>
  <c r="G4" i="16"/>
  <c r="H12" i="16" s="1"/>
  <c r="F4" i="16"/>
  <c r="E4" i="16"/>
  <c r="D4" i="16"/>
  <c r="C4" i="16"/>
  <c r="C12" i="16" s="1"/>
  <c r="D12" i="16" l="1"/>
  <c r="B8" i="16"/>
  <c r="F12" i="16"/>
  <c r="E12" i="16"/>
  <c r="G12" i="16"/>
  <c r="C9" i="16"/>
  <c r="D9" i="16"/>
  <c r="E9" i="16"/>
  <c r="F9" i="16"/>
  <c r="G9" i="16"/>
  <c r="C10" i="16"/>
  <c r="D10" i="16"/>
  <c r="E10" i="16"/>
  <c r="F10" i="16"/>
  <c r="G10" i="16"/>
  <c r="C11" i="16"/>
  <c r="D11" i="16"/>
  <c r="E11" i="16"/>
  <c r="F11" i="16"/>
  <c r="G11" i="16"/>
  <c r="H8" i="16" l="1"/>
  <c r="G8" i="16"/>
  <c r="F8" i="16"/>
  <c r="E8" i="16"/>
  <c r="D8" i="16"/>
  <c r="C8" i="16"/>
</calcChain>
</file>

<file path=xl/sharedStrings.xml><?xml version="1.0" encoding="utf-8"?>
<sst xmlns="http://schemas.openxmlformats.org/spreadsheetml/2006/main" count="30" uniqueCount="18">
  <si>
    <t xml:space="preserve"> % cnutogWviawfiheb</t>
  </si>
  <si>
    <t>% change over previous year</t>
  </si>
  <si>
    <t xml:space="preserve"> % urwvcnim ivurutia eruvcSwrwhwa Iruk</t>
  </si>
  <si>
    <t>cnwt</t>
  </si>
  <si>
    <t>Type</t>
  </si>
  <si>
    <t>( cnunwT ckircTem '000 ) wlcmuj</t>
  </si>
  <si>
    <t>Residential</t>
  </si>
  <si>
    <t>cniaegEg ELuairid</t>
  </si>
  <si>
    <t>Institution</t>
  </si>
  <si>
    <t xml:space="preserve"> cnwxuaiTiTcscnia</t>
  </si>
  <si>
    <t>Commercial</t>
  </si>
  <si>
    <t>cnwtcnwtELug iaWairWfwyiv</t>
  </si>
  <si>
    <t>% share</t>
  </si>
  <si>
    <t>cDeTimil Inepcmok cjErevcs cDcnea rwTOv ElWm :ctWrwf ivcaedutWmUluawm</t>
  </si>
  <si>
    <t>Source: Male' Water &amp; Sewerage Company Private Limited</t>
  </si>
  <si>
    <t xml:space="preserve">Total </t>
  </si>
  <si>
    <t>ތާވަލު 12.16: ތަނުގެ ގޮތުން ހުޅުމާލޭގައި ފެން ބޭނުންކުރާ ފަރާތްތަކުގެ އަދަދު، 2008 - 2015</t>
  </si>
  <si>
    <t>Table 12.16 : NUMBER OF CUSTOMERS USING WATER IN HULHUMALE' BY TYPE, 2008 - 2015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</si>
</sst>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Randhoo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Faruma"/>
    </font>
    <font>
      <sz val="9"/>
      <color theme="1"/>
      <name val="A_Randhoo"/>
    </font>
    <font>
      <sz val="10"/>
      <name val="Garamond"/>
      <family val="1"/>
    </font>
    <font>
      <b/>
      <sz val="9"/>
      <name val="A_Randho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</cellStyleXfs>
  <cellXfs count="33">
    <xf numFmtId="0" fontId="0" fillId="0" borderId="0" xfId="0"/>
    <xf numFmtId="0" fontId="3" fillId="2" borderId="0" xfId="3" applyFont="1" applyFill="1"/>
    <xf numFmtId="0" fontId="4" fillId="2" borderId="0" xfId="6" applyFont="1" applyFill="1"/>
    <xf numFmtId="0" fontId="3" fillId="2" borderId="0" xfId="3" applyFont="1" applyFill="1" applyBorder="1"/>
    <xf numFmtId="0" fontId="9" fillId="2" borderId="2" xfId="3" applyFont="1" applyFill="1" applyBorder="1" applyAlignment="1">
      <alignment vertical="center"/>
    </xf>
    <xf numFmtId="1" fontId="8" fillId="2" borderId="0" xfId="3" applyNumberFormat="1" applyFont="1" applyFill="1" applyBorder="1" applyAlignment="1"/>
    <xf numFmtId="0" fontId="2" fillId="2" borderId="0" xfId="3" applyFill="1"/>
    <xf numFmtId="0" fontId="11" fillId="2" borderId="0" xfId="6" applyFont="1" applyFill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9" fillId="2" borderId="0" xfId="3" applyFont="1" applyFill="1" applyAlignment="1">
      <alignment horizontal="left" vertical="center"/>
    </xf>
    <xf numFmtId="164" fontId="7" fillId="2" borderId="0" xfId="4" applyNumberFormat="1" applyFont="1" applyFill="1" applyBorder="1" applyAlignment="1"/>
    <xf numFmtId="164" fontId="9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8" fillId="2" borderId="0" xfId="3" applyFont="1" applyFill="1" applyAlignment="1">
      <alignment horizontal="left" vertical="center"/>
    </xf>
    <xf numFmtId="164" fontId="5" fillId="2" borderId="0" xfId="4" applyNumberFormat="1" applyFont="1" applyFill="1" applyBorder="1" applyAlignment="1"/>
    <xf numFmtId="164" fontId="8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" fontId="5" fillId="2" borderId="0" xfId="3" applyNumberFormat="1" applyFont="1" applyFill="1" applyBorder="1" applyAlignment="1"/>
    <xf numFmtId="0" fontId="8" fillId="2" borderId="4" xfId="3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/>
    <xf numFmtId="1" fontId="9" fillId="2" borderId="5" xfId="3" applyNumberFormat="1" applyFont="1" applyFill="1" applyBorder="1" applyAlignment="1"/>
    <xf numFmtId="1" fontId="5" fillId="2" borderId="4" xfId="3" applyNumberFormat="1" applyFont="1" applyFill="1" applyBorder="1" applyAlignment="1"/>
    <xf numFmtId="1" fontId="8" fillId="2" borderId="4" xfId="3" applyNumberFormat="1" applyFont="1" applyFill="1" applyBorder="1" applyAlignment="1"/>
    <xf numFmtId="0" fontId="6" fillId="2" borderId="3" xfId="0" applyFont="1" applyFill="1" applyBorder="1" applyAlignment="1">
      <alignment horizontal="right" vertical="center"/>
    </xf>
    <xf numFmtId="1" fontId="9" fillId="2" borderId="0" xfId="3" applyNumberFormat="1" applyFont="1" applyFill="1" applyBorder="1" applyAlignment="1"/>
    <xf numFmtId="0" fontId="8" fillId="2" borderId="0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0" fontId="3" fillId="2" borderId="1" xfId="3" applyFont="1" applyFill="1" applyBorder="1"/>
    <xf numFmtId="1" fontId="8" fillId="2" borderId="1" xfId="3" applyNumberFormat="1" applyFont="1" applyFill="1" applyBorder="1" applyAlignment="1"/>
    <xf numFmtId="0" fontId="6" fillId="2" borderId="1" xfId="0" applyFont="1" applyFill="1" applyBorder="1" applyAlignment="1">
      <alignment horizontal="right" vertical="center"/>
    </xf>
    <xf numFmtId="0" fontId="10" fillId="2" borderId="0" xfId="3" applyFont="1" applyFill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Comma 4" xfId="4"/>
    <cellStyle name="Comma 4 2" xfId="5"/>
    <cellStyle name="Normal" xfId="0" builtinId="0"/>
    <cellStyle name="Normal 2" xfId="3"/>
    <cellStyle name="Normal 2 2" xfId="7"/>
    <cellStyle name="Normal_X-5 (Electricity)" xfId="6"/>
  </cellStyles>
  <dxfs count="0"/>
  <tableStyles count="0" defaultTableStyle="TableStyleMedium9" defaultPivotStyle="PivotStyleLight16"/>
  <colors>
    <mruColors>
      <color rgb="FF33CCCC"/>
      <color rgb="FFE7FFFF"/>
      <color rgb="FF1C706E"/>
      <color rgb="FF7030A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"/>
  <sheetViews>
    <sheetView tabSelected="1" zoomScaleNormal="100" workbookViewId="0">
      <selection activeCell="Q22" sqref="Q22"/>
    </sheetView>
  </sheetViews>
  <sheetFormatPr defaultColWidth="9.140625" defaultRowHeight="12.75" x14ac:dyDescent="0.2"/>
  <cols>
    <col min="1" max="1" width="26.7109375" style="1" customWidth="1"/>
    <col min="2" max="2" width="0" style="1" hidden="1" customWidth="1"/>
    <col min="3" max="10" width="11.140625" style="1" customWidth="1"/>
    <col min="11" max="11" width="30.85546875" style="1" customWidth="1"/>
    <col min="12" max="16384" width="9.140625" style="1"/>
  </cols>
  <sheetData>
    <row r="1" spans="1:11" s="6" customFormat="1" ht="21" x14ac:dyDescent="0.2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ht="21" customHeight="1" x14ac:dyDescent="0.2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3" customFormat="1" ht="18.75" customHeight="1" x14ac:dyDescent="0.2">
      <c r="A3" s="4" t="s">
        <v>4</v>
      </c>
      <c r="B3" s="4">
        <v>2007</v>
      </c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  <c r="K3" s="8" t="s">
        <v>3</v>
      </c>
    </row>
    <row r="4" spans="1:11" s="3" customFormat="1" ht="18.75" customHeight="1" x14ac:dyDescent="0.2">
      <c r="A4" s="9" t="s">
        <v>15</v>
      </c>
      <c r="B4" s="10">
        <v>758</v>
      </c>
      <c r="C4" s="11">
        <f t="shared" ref="C4:F4" si="0">SUM(C5:C7)</f>
        <v>836</v>
      </c>
      <c r="D4" s="11">
        <f t="shared" si="0"/>
        <v>1509</v>
      </c>
      <c r="E4" s="11">
        <f>SUM(E5:E7)</f>
        <v>1632</v>
      </c>
      <c r="F4" s="11">
        <f t="shared" si="0"/>
        <v>1915</v>
      </c>
      <c r="G4" s="11">
        <f>SUM(G5:G7)</f>
        <v>2258</v>
      </c>
      <c r="H4" s="11">
        <f>SUM(H5:H7)</f>
        <v>3537</v>
      </c>
      <c r="I4" s="11">
        <f>SUM(I5:I7)</f>
        <v>4049</v>
      </c>
      <c r="J4" s="11">
        <f>SUM(J5:J7)</f>
        <v>4449</v>
      </c>
      <c r="K4" s="12" t="s">
        <v>5</v>
      </c>
    </row>
    <row r="5" spans="1:11" s="3" customFormat="1" ht="18.75" customHeight="1" x14ac:dyDescent="0.2">
      <c r="A5" s="13" t="s">
        <v>6</v>
      </c>
      <c r="B5" s="14">
        <v>662</v>
      </c>
      <c r="C5" s="15">
        <v>735</v>
      </c>
      <c r="D5" s="15">
        <v>1396</v>
      </c>
      <c r="E5" s="15">
        <v>1501</v>
      </c>
      <c r="F5" s="15">
        <v>1761</v>
      </c>
      <c r="G5" s="15">
        <v>2072</v>
      </c>
      <c r="H5" s="15">
        <v>3280</v>
      </c>
      <c r="I5" s="15">
        <v>3732</v>
      </c>
      <c r="J5" s="15">
        <v>3980</v>
      </c>
      <c r="K5" s="16" t="s">
        <v>7</v>
      </c>
    </row>
    <row r="6" spans="1:11" s="3" customFormat="1" ht="18.75" customHeight="1" x14ac:dyDescent="0.2">
      <c r="A6" s="13" t="s">
        <v>8</v>
      </c>
      <c r="B6" s="17">
        <v>23</v>
      </c>
      <c r="C6" s="15">
        <v>24</v>
      </c>
      <c r="D6" s="15">
        <v>24</v>
      </c>
      <c r="E6" s="15">
        <v>22</v>
      </c>
      <c r="F6" s="15">
        <v>21</v>
      </c>
      <c r="G6" s="15">
        <v>22</v>
      </c>
      <c r="H6" s="15">
        <v>26</v>
      </c>
      <c r="I6" s="15">
        <v>26</v>
      </c>
      <c r="J6" s="15">
        <v>38</v>
      </c>
      <c r="K6" s="16" t="s">
        <v>9</v>
      </c>
    </row>
    <row r="7" spans="1:11" s="3" customFormat="1" ht="18.75" customHeight="1" x14ac:dyDescent="0.2">
      <c r="A7" s="18" t="s">
        <v>10</v>
      </c>
      <c r="B7" s="17">
        <v>73</v>
      </c>
      <c r="C7" s="15">
        <v>77</v>
      </c>
      <c r="D7" s="15">
        <v>89</v>
      </c>
      <c r="E7" s="15">
        <v>109</v>
      </c>
      <c r="F7" s="15">
        <v>133</v>
      </c>
      <c r="G7" s="15">
        <v>164</v>
      </c>
      <c r="H7" s="15">
        <v>231</v>
      </c>
      <c r="I7" s="15">
        <v>291</v>
      </c>
      <c r="J7" s="15">
        <v>431</v>
      </c>
      <c r="K7" s="19" t="s">
        <v>11</v>
      </c>
    </row>
    <row r="8" spans="1:11" s="3" customFormat="1" ht="19.5" customHeight="1" x14ac:dyDescent="0.25">
      <c r="A8" s="9" t="s">
        <v>12</v>
      </c>
      <c r="B8" s="20">
        <f t="shared" ref="B8:G8" si="1">SUM(B9:B11)</f>
        <v>100</v>
      </c>
      <c r="C8" s="21">
        <f t="shared" si="1"/>
        <v>100</v>
      </c>
      <c r="D8" s="21">
        <f t="shared" si="1"/>
        <v>100.00000000000001</v>
      </c>
      <c r="E8" s="21">
        <f t="shared" si="1"/>
        <v>99.999999999999986</v>
      </c>
      <c r="F8" s="21">
        <f t="shared" si="1"/>
        <v>99.999999999999986</v>
      </c>
      <c r="G8" s="21">
        <f t="shared" si="1"/>
        <v>100</v>
      </c>
      <c r="H8" s="21">
        <f>SUM(H9:H11)</f>
        <v>100</v>
      </c>
      <c r="I8" s="21">
        <f>SUM(I9:I11)</f>
        <v>100</v>
      </c>
      <c r="J8" s="21">
        <f>SUM(J9:J11)</f>
        <v>100</v>
      </c>
      <c r="K8" s="12" t="s">
        <v>0</v>
      </c>
    </row>
    <row r="9" spans="1:11" ht="19.5" customHeight="1" x14ac:dyDescent="0.25">
      <c r="A9" s="13" t="s">
        <v>6</v>
      </c>
      <c r="B9" s="17">
        <f t="shared" ref="B9:F9" si="2">B5/B4*100</f>
        <v>87.335092348284959</v>
      </c>
      <c r="C9" s="5">
        <f t="shared" si="2"/>
        <v>87.918660287081337</v>
      </c>
      <c r="D9" s="5">
        <f t="shared" si="2"/>
        <v>92.511597084161707</v>
      </c>
      <c r="E9" s="5">
        <f t="shared" si="2"/>
        <v>91.973039215686271</v>
      </c>
      <c r="F9" s="5">
        <f t="shared" si="2"/>
        <v>91.958224543080931</v>
      </c>
      <c r="G9" s="5">
        <f>G5/G4*100</f>
        <v>91.762621789193972</v>
      </c>
      <c r="H9" s="5">
        <f>H5/H4*100</f>
        <v>92.733955329375178</v>
      </c>
      <c r="I9" s="5">
        <f>I5/I4*100</f>
        <v>92.170906396641143</v>
      </c>
      <c r="J9" s="5">
        <f>J5/J4*100</f>
        <v>89.458305237131938</v>
      </c>
      <c r="K9" s="16" t="s">
        <v>7</v>
      </c>
    </row>
    <row r="10" spans="1:11" ht="19.5" customHeight="1" x14ac:dyDescent="0.25">
      <c r="A10" s="13" t="s">
        <v>8</v>
      </c>
      <c r="B10" s="17">
        <f t="shared" ref="B10:F10" si="3">B6/B4*100</f>
        <v>3.0343007915567282</v>
      </c>
      <c r="C10" s="5">
        <f t="shared" si="3"/>
        <v>2.8708133971291865</v>
      </c>
      <c r="D10" s="5">
        <f t="shared" si="3"/>
        <v>1.5904572564612325</v>
      </c>
      <c r="E10" s="5">
        <f t="shared" si="3"/>
        <v>1.3480392156862746</v>
      </c>
      <c r="F10" s="5">
        <f t="shared" si="3"/>
        <v>1.0966057441253265</v>
      </c>
      <c r="G10" s="5">
        <f>G6/G4*100</f>
        <v>0.97431355181576607</v>
      </c>
      <c r="H10" s="5">
        <f>H6/H4*100</f>
        <v>0.7350862312694374</v>
      </c>
      <c r="I10" s="5">
        <f>I6/I4*100</f>
        <v>0.64213386021239816</v>
      </c>
      <c r="J10" s="5">
        <f>J6/J4*100</f>
        <v>0.85412452236457626</v>
      </c>
      <c r="K10" s="16" t="s">
        <v>9</v>
      </c>
    </row>
    <row r="11" spans="1:11" ht="19.5" customHeight="1" x14ac:dyDescent="0.25">
      <c r="A11" s="18" t="s">
        <v>10</v>
      </c>
      <c r="B11" s="22">
        <f t="shared" ref="B11:G11" si="4">B7/B4*100</f>
        <v>9.630606860158311</v>
      </c>
      <c r="C11" s="23">
        <f t="shared" si="4"/>
        <v>9.2105263157894726</v>
      </c>
      <c r="D11" s="23">
        <f t="shared" si="4"/>
        <v>5.8979456593770703</v>
      </c>
      <c r="E11" s="23">
        <f t="shared" si="4"/>
        <v>6.6789215686274508</v>
      </c>
      <c r="F11" s="23">
        <f t="shared" si="4"/>
        <v>6.9451697127937333</v>
      </c>
      <c r="G11" s="23">
        <f t="shared" si="4"/>
        <v>7.2630646589902561</v>
      </c>
      <c r="H11" s="23">
        <f>H7/H4*100</f>
        <v>6.5309584393553859</v>
      </c>
      <c r="I11" s="23">
        <f>I7/I4*100</f>
        <v>7.1869597431464562</v>
      </c>
      <c r="J11" s="23">
        <f>J7/J4*100</f>
        <v>9.6875702405034829</v>
      </c>
      <c r="K11" s="24" t="s">
        <v>11</v>
      </c>
    </row>
    <row r="12" spans="1:11" ht="19.5" customHeight="1" x14ac:dyDescent="0.25">
      <c r="A12" s="9" t="s">
        <v>1</v>
      </c>
      <c r="C12" s="25">
        <f t="shared" ref="C12:G15" si="5">(C4-B4)/B4*100</f>
        <v>10.29023746701847</v>
      </c>
      <c r="D12" s="25">
        <f t="shared" si="5"/>
        <v>80.502392344497608</v>
      </c>
      <c r="E12" s="25">
        <f t="shared" si="5"/>
        <v>8.1510934393638177</v>
      </c>
      <c r="F12" s="25">
        <f t="shared" si="5"/>
        <v>17.340686274509803</v>
      </c>
      <c r="G12" s="25">
        <f t="shared" si="5"/>
        <v>17.911227154046998</v>
      </c>
      <c r="H12" s="25">
        <f t="shared" ref="H12:J15" si="6">(H4-G4)/G4*100</f>
        <v>56.643046944198403</v>
      </c>
      <c r="I12" s="25">
        <f t="shared" si="6"/>
        <v>14.475544246536613</v>
      </c>
      <c r="J12" s="25">
        <f t="shared" si="6"/>
        <v>9.8789824648061249</v>
      </c>
      <c r="K12" s="12" t="s">
        <v>2</v>
      </c>
    </row>
    <row r="13" spans="1:11" ht="19.5" customHeight="1" x14ac:dyDescent="0.25">
      <c r="A13" s="26" t="s">
        <v>6</v>
      </c>
      <c r="C13" s="5">
        <f t="shared" si="5"/>
        <v>11.027190332326283</v>
      </c>
      <c r="D13" s="5">
        <f t="shared" si="5"/>
        <v>89.931972789115648</v>
      </c>
      <c r="E13" s="5">
        <f t="shared" si="5"/>
        <v>7.5214899713467052</v>
      </c>
      <c r="F13" s="5">
        <f t="shared" si="5"/>
        <v>17.321785476349099</v>
      </c>
      <c r="G13" s="5">
        <f>(G5-F5)/F5*100</f>
        <v>17.660420215786484</v>
      </c>
      <c r="H13" s="5">
        <f t="shared" si="6"/>
        <v>58.301158301158296</v>
      </c>
      <c r="I13" s="5">
        <f t="shared" si="6"/>
        <v>13.780487804878049</v>
      </c>
      <c r="J13" s="5">
        <f t="shared" si="6"/>
        <v>6.645230439442658</v>
      </c>
      <c r="K13" s="16" t="s">
        <v>7</v>
      </c>
    </row>
    <row r="14" spans="1:11" ht="19.5" customHeight="1" x14ac:dyDescent="0.25">
      <c r="A14" s="26" t="s">
        <v>8</v>
      </c>
      <c r="C14" s="5">
        <f t="shared" si="5"/>
        <v>4.3478260869565215</v>
      </c>
      <c r="D14" s="5">
        <f t="shared" si="5"/>
        <v>0</v>
      </c>
      <c r="E14" s="5">
        <f t="shared" si="5"/>
        <v>-8.3333333333333321</v>
      </c>
      <c r="F14" s="5">
        <f t="shared" si="5"/>
        <v>-4.5454545454545459</v>
      </c>
      <c r="G14" s="5">
        <f>(G6-F6)/F6*100</f>
        <v>4.7619047619047619</v>
      </c>
      <c r="H14" s="5">
        <f t="shared" si="6"/>
        <v>18.181818181818183</v>
      </c>
      <c r="I14" s="5">
        <f t="shared" si="6"/>
        <v>0</v>
      </c>
      <c r="J14" s="5">
        <f t="shared" si="6"/>
        <v>46.153846153846153</v>
      </c>
      <c r="K14" s="16" t="s">
        <v>9</v>
      </c>
    </row>
    <row r="15" spans="1:11" ht="19.5" customHeight="1" x14ac:dyDescent="0.25">
      <c r="A15" s="27" t="s">
        <v>10</v>
      </c>
      <c r="B15" s="28"/>
      <c r="C15" s="29">
        <f t="shared" si="5"/>
        <v>5.4794520547945202</v>
      </c>
      <c r="D15" s="29">
        <f t="shared" si="5"/>
        <v>15.584415584415584</v>
      </c>
      <c r="E15" s="29">
        <f t="shared" si="5"/>
        <v>22.471910112359549</v>
      </c>
      <c r="F15" s="29">
        <f t="shared" si="5"/>
        <v>22.018348623853214</v>
      </c>
      <c r="G15" s="29">
        <f>(G7-F7)/F7*100</f>
        <v>23.308270676691727</v>
      </c>
      <c r="H15" s="29">
        <f t="shared" si="6"/>
        <v>40.853658536585364</v>
      </c>
      <c r="I15" s="29">
        <f t="shared" si="6"/>
        <v>25.97402597402597</v>
      </c>
      <c r="J15" s="29">
        <f t="shared" si="6"/>
        <v>48.109965635738831</v>
      </c>
      <c r="K15" s="30" t="s">
        <v>11</v>
      </c>
    </row>
    <row r="16" spans="1:11" ht="15" x14ac:dyDescent="0.2">
      <c r="A16" s="2" t="s">
        <v>14</v>
      </c>
      <c r="K16" s="7" t="s">
        <v>13</v>
      </c>
    </row>
  </sheetData>
  <mergeCells count="2">
    <mergeCell ref="A1:K1"/>
    <mergeCell ref="A2:K2"/>
  </mergeCells>
  <pageMargins left="0.24" right="0.16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2016-09-08T07:52:16Z</cp:lastPrinted>
  <dcterms:created xsi:type="dcterms:W3CDTF">2015-01-12T08:51:45Z</dcterms:created>
  <dcterms:modified xsi:type="dcterms:W3CDTF">2016-09-08T07:52:17Z</dcterms:modified>
</cp:coreProperties>
</file>